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t3152.EE\Desktop\"/>
    </mc:Choice>
  </mc:AlternateContent>
  <bookViews>
    <workbookView xWindow="135" yWindow="5160" windowWidth="25260" windowHeight="5880"/>
  </bookViews>
  <sheets>
    <sheet name="Deckblatt" sheetId="1" r:id="rId1"/>
    <sheet name="Inhalt des Berichts" sheetId="6" r:id="rId2"/>
    <sheet name="Maßprüfung" sheetId="8" r:id="rId3"/>
    <sheet name="Funktionsprüfung" sheetId="9" r:id="rId4"/>
    <sheet name="Werkstoffprüfung" sheetId="11" r:id="rId5"/>
    <sheet name="Haptikprüfung" sheetId="48" r:id="rId6"/>
    <sheet name="Akustikprüfung" sheetId="49" r:id="rId7"/>
    <sheet name="Geruchsprüfung" sheetId="50" r:id="rId8"/>
    <sheet name="Aussehensprüfung" sheetId="12" r:id="rId9"/>
    <sheet name="Oberflächenprüfung" sheetId="31" r:id="rId10"/>
    <sheet name="EMV_ESD- Prüfung" sheetId="33" r:id="rId11"/>
    <sheet name="Zuverlässigkeitsprüfungen" sheetId="35" r:id="rId12"/>
    <sheet name="Muster" sheetId="36" r:id="rId13"/>
    <sheet name="Technische Spezifikationen" sheetId="51" r:id="rId14"/>
    <sheet name="FMEA Produkt" sheetId="52" r:id="rId15"/>
    <sheet name="Konstruktionsfreigabe" sheetId="39" r:id="rId16"/>
    <sheet name="Einhaltung gesetzlicher Forderu" sheetId="53" r:id="rId17"/>
    <sheet name="Materialdatenblatt -IMDS" sheetId="46" r:id="rId18"/>
    <sheet name="Softwareprüfbericht" sheetId="54" r:id="rId19"/>
    <sheet name="FMEA Prozess" sheetId="40" r:id="rId20"/>
    <sheet name="Prozessablaufdiagramm" sheetId="41" r:id="rId21"/>
    <sheet name="Produktionslenkungsplan" sheetId="42" r:id="rId22"/>
    <sheet name="Prozessfähigkeitsnachweis" sheetId="43" r:id="rId23"/>
    <sheet name="Absicherung besonderer Merkmale" sheetId="55" r:id="rId24"/>
    <sheet name="Prüfmittelliste" sheetId="38" r:id="rId25"/>
    <sheet name="Prüfmittelfähigkeitsnachweis" sheetId="44" r:id="rId26"/>
    <sheet name="Werkzeugübersicht" sheetId="56" r:id="rId27"/>
    <sheet name="Nachweis vereinbarter Kapazität" sheetId="57" r:id="rId28"/>
    <sheet name="Schriftliche Selbstbewertung" sheetId="58" r:id="rId29"/>
    <sheet name="Teilelebenslauf" sheetId="59" r:id="rId30"/>
    <sheet name="Transportmittel, Verpackung" sheetId="27" r:id="rId31"/>
    <sheet name="Übersicht Einzelteile der Liefe" sheetId="60" r:id="rId32"/>
    <sheet name="Freigabe von Beschichtungssyste" sheetId="61" r:id="rId33"/>
    <sheet name="Sonstiges" sheetId="30" r:id="rId34"/>
    <sheet name="Prozessfähigkeit" sheetId="47" r:id="rId35"/>
  </sheets>
  <definedNames>
    <definedName name="Kontrollkästchen1" localSheetId="0">Deckblatt!$B$22</definedName>
    <definedName name="Kontrollkästchen2" localSheetId="0">Deckblatt!$B$23</definedName>
    <definedName name="Kontrollkästchen3" localSheetId="0">Deckblatt!$B$24</definedName>
    <definedName name="Kontrollkästchen4" localSheetId="0">Deckblatt!$B$25</definedName>
    <definedName name="Kontrollkästchen5" localSheetId="0">Deckblatt!$B$26</definedName>
    <definedName name="Kontrollkästchen6" localSheetId="0">Deckblatt!$B$27</definedName>
    <definedName name="Text11" localSheetId="0">Deckblatt!$A$36</definedName>
    <definedName name="Text12" localSheetId="0">Deckblatt!$B$37</definedName>
    <definedName name="Text13" localSheetId="0">Deckblatt!$B$38</definedName>
    <definedName name="Text14" localSheetId="0">Deckblatt!$A$39</definedName>
    <definedName name="Text22" localSheetId="0">Deckblatt!$V$32</definedName>
    <definedName name="Text35" localSheetId="0">Deckblatt!$B$53</definedName>
    <definedName name="Text36" localSheetId="0">Deckblatt!$A$54</definedName>
    <definedName name="Text37" localSheetId="0">Deckblatt!$B$55</definedName>
    <definedName name="Text38" localSheetId="0">Deckblatt!$B$56</definedName>
    <definedName name="Text589" localSheetId="0">Deckblatt!$E$10</definedName>
    <definedName name="Text590" localSheetId="0">Deckblatt!$E$11</definedName>
    <definedName name="Text591" localSheetId="0">Deckblatt!$F$12</definedName>
    <definedName name="Text596" localSheetId="0">Deckblatt!$E$8</definedName>
    <definedName name="Text605" localSheetId="0">Deckblatt!$A$35</definedName>
    <definedName name="Text606" localSheetId="0">Deckblatt!$V$35</definedName>
    <definedName name="Text626" localSheetId="0">Maßprüfung!$AD$1</definedName>
    <definedName name="Text633" localSheetId="0">Deckblatt!$A$71</definedName>
  </definedNames>
  <calcPr calcId="152511"/>
</workbook>
</file>

<file path=xl/calcChain.xml><?xml version="1.0" encoding="utf-8"?>
<calcChain xmlns="http://schemas.openxmlformats.org/spreadsheetml/2006/main">
  <c r="A34" i="1" l="1"/>
  <c r="A6" i="6" s="1"/>
  <c r="AM1" i="51" l="1"/>
  <c r="AM1" i="36"/>
  <c r="A28" i="30" l="1"/>
  <c r="X27" i="30"/>
  <c r="D27" i="30"/>
  <c r="X26" i="30"/>
  <c r="D26" i="30"/>
  <c r="X25" i="30"/>
  <c r="D25" i="30"/>
  <c r="X24" i="30"/>
  <c r="D24" i="30"/>
  <c r="X23" i="30"/>
  <c r="A28" i="61"/>
  <c r="X27" i="61"/>
  <c r="D27" i="61"/>
  <c r="X26" i="61"/>
  <c r="D26" i="61"/>
  <c r="X25" i="61"/>
  <c r="D25" i="61"/>
  <c r="X24" i="61"/>
  <c r="D24" i="61"/>
  <c r="X23" i="61"/>
  <c r="A28" i="60"/>
  <c r="X27" i="60"/>
  <c r="D27" i="60"/>
  <c r="X26" i="60"/>
  <c r="D26" i="60"/>
  <c r="X25" i="60"/>
  <c r="D25" i="60"/>
  <c r="X24" i="60"/>
  <c r="D24" i="60"/>
  <c r="X23" i="60"/>
  <c r="A28" i="27"/>
  <c r="X27" i="27"/>
  <c r="D27" i="27"/>
  <c r="X26" i="27"/>
  <c r="D26" i="27"/>
  <c r="X25" i="27"/>
  <c r="D25" i="27"/>
  <c r="X24" i="27"/>
  <c r="D24" i="27"/>
  <c r="X23" i="27"/>
  <c r="A28" i="59"/>
  <c r="X27" i="59"/>
  <c r="D27" i="59"/>
  <c r="X26" i="59"/>
  <c r="D26" i="59"/>
  <c r="X25" i="59"/>
  <c r="D25" i="59"/>
  <c r="X24" i="59"/>
  <c r="D24" i="59"/>
  <c r="X23" i="59"/>
  <c r="A28" i="58"/>
  <c r="X27" i="58"/>
  <c r="D27" i="58"/>
  <c r="X26" i="58"/>
  <c r="D26" i="58"/>
  <c r="X25" i="58"/>
  <c r="D25" i="58"/>
  <c r="X24" i="58"/>
  <c r="D24" i="58"/>
  <c r="X23" i="58"/>
  <c r="A28" i="57"/>
  <c r="X27" i="57"/>
  <c r="D27" i="57"/>
  <c r="X26" i="57"/>
  <c r="D26" i="57"/>
  <c r="X25" i="57"/>
  <c r="D25" i="57"/>
  <c r="X24" i="57"/>
  <c r="D24" i="57"/>
  <c r="X23" i="57"/>
  <c r="A28" i="56"/>
  <c r="X27" i="56"/>
  <c r="D27" i="56"/>
  <c r="X26" i="56"/>
  <c r="D26" i="56"/>
  <c r="X25" i="56"/>
  <c r="D25" i="56"/>
  <c r="X24" i="56"/>
  <c r="D24" i="56"/>
  <c r="X23" i="56"/>
  <c r="A28" i="44"/>
  <c r="X27" i="44"/>
  <c r="D27" i="44"/>
  <c r="X26" i="44"/>
  <c r="D26" i="44"/>
  <c r="X25" i="44"/>
  <c r="D25" i="44"/>
  <c r="X24" i="44"/>
  <c r="D24" i="44"/>
  <c r="X23" i="44"/>
  <c r="A28" i="38"/>
  <c r="X27" i="38"/>
  <c r="D27" i="38"/>
  <c r="X26" i="38"/>
  <c r="D26" i="38"/>
  <c r="X25" i="38"/>
  <c r="D25" i="38"/>
  <c r="X24" i="38"/>
  <c r="D24" i="38"/>
  <c r="X23" i="38"/>
  <c r="A28" i="55"/>
  <c r="X27" i="55"/>
  <c r="D27" i="55"/>
  <c r="X26" i="55"/>
  <c r="D26" i="55"/>
  <c r="X25" i="55"/>
  <c r="D25" i="55"/>
  <c r="X24" i="55"/>
  <c r="D24" i="55"/>
  <c r="X23" i="55"/>
  <c r="A28" i="43"/>
  <c r="X27" i="43"/>
  <c r="D27" i="43"/>
  <c r="X26" i="43"/>
  <c r="D26" i="43"/>
  <c r="X25" i="43"/>
  <c r="D25" i="43"/>
  <c r="X24" i="43"/>
  <c r="D24" i="43"/>
  <c r="X23" i="43"/>
  <c r="A28" i="42"/>
  <c r="X27" i="42"/>
  <c r="D27" i="42"/>
  <c r="X26" i="42"/>
  <c r="D26" i="42"/>
  <c r="X25" i="42"/>
  <c r="D25" i="42"/>
  <c r="X24" i="42"/>
  <c r="D24" i="42"/>
  <c r="X23" i="42"/>
  <c r="D23" i="42"/>
  <c r="A28" i="41"/>
  <c r="X27" i="41"/>
  <c r="D27" i="41"/>
  <c r="X26" i="41"/>
  <c r="D26" i="41"/>
  <c r="X25" i="41"/>
  <c r="D25" i="41"/>
  <c r="X24" i="41"/>
  <c r="D24" i="41"/>
  <c r="X23" i="41"/>
  <c r="A28" i="40"/>
  <c r="X27" i="40"/>
  <c r="D27" i="40"/>
  <c r="X26" i="40"/>
  <c r="D26" i="40"/>
  <c r="X25" i="40"/>
  <c r="D25" i="40"/>
  <c r="X24" i="40"/>
  <c r="D24" i="40"/>
  <c r="X23" i="40"/>
  <c r="A28" i="54"/>
  <c r="X27" i="54"/>
  <c r="D27" i="54"/>
  <c r="X26" i="54"/>
  <c r="D26" i="54"/>
  <c r="X25" i="54"/>
  <c r="D25" i="54"/>
  <c r="X24" i="54"/>
  <c r="D24" i="54"/>
  <c r="X23" i="54"/>
  <c r="A28" i="46"/>
  <c r="X27" i="46"/>
  <c r="D27" i="46"/>
  <c r="X26" i="46"/>
  <c r="D26" i="46"/>
  <c r="X25" i="46"/>
  <c r="D25" i="46"/>
  <c r="X24" i="46"/>
  <c r="D24" i="46"/>
  <c r="X23" i="46"/>
  <c r="A28" i="53"/>
  <c r="X27" i="53"/>
  <c r="D27" i="53"/>
  <c r="X26" i="53"/>
  <c r="D26" i="53"/>
  <c r="X25" i="53"/>
  <c r="D25" i="53"/>
  <c r="X24" i="53"/>
  <c r="D24" i="53"/>
  <c r="X23" i="53"/>
  <c r="A28" i="39"/>
  <c r="X27" i="39"/>
  <c r="D27" i="39"/>
  <c r="X26" i="39"/>
  <c r="D26" i="39"/>
  <c r="X25" i="39"/>
  <c r="D25" i="39"/>
  <c r="X24" i="39"/>
  <c r="D24" i="39"/>
  <c r="X23" i="39"/>
  <c r="A28" i="52"/>
  <c r="X27" i="52"/>
  <c r="D27" i="52"/>
  <c r="X26" i="52"/>
  <c r="D26" i="52"/>
  <c r="X25" i="52"/>
  <c r="D25" i="52"/>
  <c r="X24" i="52"/>
  <c r="D24" i="52"/>
  <c r="X23" i="52"/>
  <c r="A28" i="51"/>
  <c r="X27" i="51"/>
  <c r="D27" i="51"/>
  <c r="X26" i="51"/>
  <c r="D26" i="51"/>
  <c r="X25" i="51"/>
  <c r="D25" i="51"/>
  <c r="X24" i="51"/>
  <c r="D24" i="51"/>
  <c r="X23" i="51"/>
  <c r="X26" i="36"/>
  <c r="F64" i="35"/>
  <c r="A61" i="35"/>
  <c r="X60" i="35"/>
  <c r="D60" i="35"/>
  <c r="X59" i="35"/>
  <c r="D59" i="35"/>
  <c r="X58" i="35"/>
  <c r="D58" i="35"/>
  <c r="X57" i="35"/>
  <c r="D57" i="35"/>
  <c r="X56" i="35"/>
  <c r="F64" i="33"/>
  <c r="A61" i="33"/>
  <c r="X60" i="33"/>
  <c r="D60" i="33"/>
  <c r="X59" i="33"/>
  <c r="D59" i="33"/>
  <c r="X58" i="33"/>
  <c r="D58" i="33"/>
  <c r="X57" i="33"/>
  <c r="D57" i="33"/>
  <c r="X56" i="33"/>
  <c r="F64" i="31"/>
  <c r="A61" i="31"/>
  <c r="X60" i="31"/>
  <c r="D60" i="31"/>
  <c r="X59" i="31"/>
  <c r="D59" i="31"/>
  <c r="X58" i="31"/>
  <c r="D58" i="31"/>
  <c r="X57" i="31"/>
  <c r="D57" i="31"/>
  <c r="X56" i="31"/>
  <c r="F64" i="12"/>
  <c r="A61" i="12"/>
  <c r="X60" i="12"/>
  <c r="D60" i="12"/>
  <c r="X59" i="12"/>
  <c r="D59" i="12"/>
  <c r="X58" i="12"/>
  <c r="D58" i="12"/>
  <c r="X57" i="12"/>
  <c r="D57" i="12"/>
  <c r="X56" i="12"/>
  <c r="F64" i="50"/>
  <c r="A61" i="50"/>
  <c r="X60" i="50"/>
  <c r="D60" i="50"/>
  <c r="X59" i="50"/>
  <c r="D59" i="50"/>
  <c r="X58" i="50"/>
  <c r="D58" i="50"/>
  <c r="X57" i="50"/>
  <c r="D57" i="50"/>
  <c r="X56" i="50"/>
  <c r="F64" i="49"/>
  <c r="A61" i="49"/>
  <c r="X60" i="49"/>
  <c r="D60" i="49"/>
  <c r="X59" i="49"/>
  <c r="D59" i="49"/>
  <c r="X58" i="49"/>
  <c r="D58" i="49"/>
  <c r="X57" i="49"/>
  <c r="D57" i="49"/>
  <c r="X56" i="49"/>
  <c r="F64" i="48"/>
  <c r="A61" i="48"/>
  <c r="X60" i="48"/>
  <c r="D60" i="48"/>
  <c r="X59" i="48"/>
  <c r="D59" i="48"/>
  <c r="X58" i="48"/>
  <c r="D58" i="48"/>
  <c r="X57" i="48"/>
  <c r="D57" i="48"/>
  <c r="X56" i="48"/>
  <c r="F64" i="11"/>
  <c r="A61" i="11"/>
  <c r="X60" i="11"/>
  <c r="D60" i="11"/>
  <c r="X59" i="11"/>
  <c r="D59" i="11"/>
  <c r="X58" i="11"/>
  <c r="D58" i="11"/>
  <c r="X57" i="11"/>
  <c r="D57" i="11"/>
  <c r="X56" i="11"/>
  <c r="F64" i="9"/>
  <c r="A61" i="9"/>
  <c r="X60" i="9"/>
  <c r="D60" i="9"/>
  <c r="X59" i="9"/>
  <c r="D59" i="9"/>
  <c r="X58" i="9"/>
  <c r="D58" i="9"/>
  <c r="X57" i="9"/>
  <c r="D57" i="9"/>
  <c r="X56" i="9"/>
  <c r="X59" i="8"/>
  <c r="X58" i="8"/>
  <c r="AM1" i="30"/>
  <c r="AM1" i="61"/>
  <c r="AM1" i="60"/>
  <c r="AM1" i="27"/>
  <c r="AM1" i="58"/>
  <c r="AM1" i="57"/>
  <c r="AM1" i="56"/>
  <c r="AM1" i="38"/>
  <c r="AM1" i="55"/>
  <c r="AM1" i="43"/>
  <c r="AM1" i="41"/>
  <c r="AM1" i="40"/>
  <c r="AM1" i="54"/>
  <c r="AM1" i="53"/>
  <c r="AM1" i="39"/>
  <c r="AM1" i="52"/>
  <c r="AL1" i="35"/>
  <c r="AL1" i="33"/>
  <c r="AL1" i="31"/>
  <c r="AL1" i="12"/>
  <c r="AL1" i="50"/>
  <c r="AL1" i="49"/>
  <c r="AL1" i="48"/>
  <c r="AL1" i="8"/>
  <c r="AL1" i="9"/>
  <c r="AL1" i="11"/>
  <c r="B26" i="6"/>
  <c r="E57" i="1"/>
  <c r="E56" i="1"/>
  <c r="E55" i="1"/>
  <c r="E53" i="1"/>
  <c r="D23" i="61" s="1"/>
  <c r="D23" i="44" l="1"/>
  <c r="D23" i="51"/>
  <c r="D23" i="59"/>
  <c r="D23" i="46"/>
  <c r="D23" i="30"/>
  <c r="D23" i="39"/>
  <c r="D23" i="40"/>
  <c r="D23" i="55"/>
  <c r="D23" i="57"/>
  <c r="D23" i="60"/>
  <c r="D56" i="9"/>
  <c r="D56" i="11"/>
  <c r="D56" i="48"/>
  <c r="D56" i="49"/>
  <c r="D56" i="50"/>
  <c r="D56" i="12"/>
  <c r="D56" i="31"/>
  <c r="D56" i="33"/>
  <c r="D56" i="35"/>
  <c r="D23" i="52"/>
  <c r="D23" i="54"/>
  <c r="D23" i="43"/>
  <c r="D23" i="56"/>
  <c r="D23" i="27"/>
  <c r="D23" i="53"/>
  <c r="D23" i="41"/>
  <c r="D23" i="38"/>
  <c r="D23" i="58"/>
  <c r="AM1" i="46"/>
  <c r="AM1" i="42"/>
  <c r="AM1" i="44"/>
  <c r="AM1" i="59"/>
  <c r="B17" i="6"/>
  <c r="B23" i="6"/>
  <c r="B31" i="6" l="1"/>
  <c r="F31" i="51" l="1"/>
  <c r="X27" i="36" l="1"/>
  <c r="D27" i="36"/>
  <c r="D26" i="36"/>
  <c r="D25" i="36"/>
  <c r="X24" i="36"/>
  <c r="D24" i="36"/>
  <c r="X23" i="36"/>
  <c r="D23" i="36"/>
  <c r="A28" i="36"/>
  <c r="L7" i="30"/>
  <c r="L7" i="61"/>
  <c r="L7" i="60"/>
  <c r="L7" i="27"/>
  <c r="L7" i="59"/>
  <c r="L7" i="58"/>
  <c r="L7" i="57"/>
  <c r="L7" i="56"/>
  <c r="L7" i="44"/>
  <c r="L7" i="38"/>
  <c r="L7" i="55"/>
  <c r="L7" i="43"/>
  <c r="L7" i="42"/>
  <c r="L7" i="41"/>
  <c r="L7" i="40"/>
  <c r="L7" i="54"/>
  <c r="L7" i="46"/>
  <c r="L7" i="53"/>
  <c r="L7" i="39"/>
  <c r="L7" i="52"/>
  <c r="L7" i="51"/>
  <c r="L7" i="36"/>
  <c r="L7" i="35"/>
  <c r="L7" i="33"/>
  <c r="L7" i="31"/>
  <c r="L7" i="12"/>
  <c r="L7" i="50"/>
  <c r="L7" i="49"/>
  <c r="L7" i="48"/>
  <c r="L7" i="11"/>
  <c r="L7" i="9"/>
  <c r="L7" i="8"/>
  <c r="J8" i="6"/>
  <c r="Z8" i="6"/>
  <c r="AI8" i="30" l="1"/>
  <c r="O8" i="30"/>
  <c r="AI8" i="61"/>
  <c r="O8" i="61"/>
  <c r="AI8" i="60"/>
  <c r="O8" i="60"/>
  <c r="AI8" i="27"/>
  <c r="O8" i="27"/>
  <c r="AI8" i="59"/>
  <c r="O8" i="59"/>
  <c r="AI8" i="58"/>
  <c r="O8" i="58"/>
  <c r="AI8" i="57"/>
  <c r="O8" i="57"/>
  <c r="AI8" i="56"/>
  <c r="O8" i="56"/>
  <c r="AI8" i="38"/>
  <c r="O8" i="38"/>
  <c r="AI8" i="55"/>
  <c r="O8" i="55"/>
  <c r="AI8" i="43"/>
  <c r="O8" i="43"/>
  <c r="AI8" i="42"/>
  <c r="O8" i="42"/>
  <c r="AI8" i="41"/>
  <c r="O8" i="41"/>
  <c r="AI8" i="40"/>
  <c r="O8" i="40"/>
  <c r="AI8" i="54"/>
  <c r="O8" i="54"/>
  <c r="AI8" i="46"/>
  <c r="O8" i="46"/>
  <c r="AI8" i="53"/>
  <c r="O8" i="53"/>
  <c r="AI8" i="39"/>
  <c r="O8" i="39"/>
  <c r="AI8" i="52"/>
  <c r="O8" i="52"/>
  <c r="AI8" i="51"/>
  <c r="O8" i="51"/>
  <c r="AI8" i="36"/>
  <c r="O8" i="36"/>
  <c r="G12" i="35"/>
  <c r="AH8" i="35"/>
  <c r="N8" i="35"/>
  <c r="G12" i="33"/>
  <c r="AH8" i="33"/>
  <c r="N8" i="33"/>
  <c r="G12" i="31"/>
  <c r="AH8" i="31"/>
  <c r="N8" i="31"/>
  <c r="AH8" i="12"/>
  <c r="N8" i="12"/>
  <c r="G12" i="12"/>
  <c r="AH8" i="50"/>
  <c r="N8" i="50"/>
  <c r="G12" i="50"/>
  <c r="G12" i="49"/>
  <c r="AH8" i="49"/>
  <c r="N8" i="49"/>
  <c r="G12" i="48"/>
  <c r="AH8" i="48"/>
  <c r="N8" i="48"/>
  <c r="G12" i="11"/>
  <c r="AH8" i="11"/>
  <c r="N8" i="11"/>
  <c r="AH8" i="9"/>
  <c r="N8" i="9"/>
  <c r="AB12" i="11"/>
  <c r="G12" i="9"/>
  <c r="AB12" i="8"/>
  <c r="G12" i="8"/>
  <c r="AH8" i="8"/>
  <c r="N8" i="8"/>
  <c r="G14" i="6"/>
  <c r="AF9" i="6"/>
  <c r="K9" i="6"/>
  <c r="F31" i="30" l="1"/>
  <c r="AB12" i="30"/>
  <c r="G12" i="30"/>
  <c r="AB11" i="30"/>
  <c r="G11" i="30"/>
  <c r="AB10" i="30"/>
  <c r="G10" i="30"/>
  <c r="AB9" i="30"/>
  <c r="G9" i="30"/>
  <c r="AB8" i="30"/>
  <c r="G8" i="30"/>
  <c r="AB7" i="30"/>
  <c r="V6" i="30"/>
  <c r="V5" i="30"/>
  <c r="F31" i="61"/>
  <c r="AB12" i="61"/>
  <c r="G12" i="61"/>
  <c r="AB11" i="61"/>
  <c r="G11" i="61"/>
  <c r="AB10" i="61"/>
  <c r="G10" i="61"/>
  <c r="AB9" i="61"/>
  <c r="G9" i="61"/>
  <c r="AB8" i="61"/>
  <c r="G8" i="61"/>
  <c r="AB7" i="61"/>
  <c r="V6" i="61"/>
  <c r="V5" i="61"/>
  <c r="F31" i="60"/>
  <c r="AB12" i="60"/>
  <c r="G12" i="60"/>
  <c r="AB11" i="60"/>
  <c r="G11" i="60"/>
  <c r="AB10" i="60"/>
  <c r="G10" i="60"/>
  <c r="AB9" i="60"/>
  <c r="G9" i="60"/>
  <c r="AB8" i="60"/>
  <c r="G8" i="60"/>
  <c r="AB7" i="60"/>
  <c r="V6" i="60"/>
  <c r="V5" i="60"/>
  <c r="F31" i="27"/>
  <c r="AB12" i="27"/>
  <c r="G12" i="27"/>
  <c r="AB11" i="27"/>
  <c r="G11" i="27"/>
  <c r="AB10" i="27"/>
  <c r="G10" i="27"/>
  <c r="AB9" i="27"/>
  <c r="G9" i="27"/>
  <c r="AB8" i="27"/>
  <c r="G8" i="27"/>
  <c r="AB7" i="27"/>
  <c r="V6" i="27"/>
  <c r="V5" i="27"/>
  <c r="F31" i="59"/>
  <c r="AB12" i="59"/>
  <c r="G12" i="59"/>
  <c r="AB11" i="59"/>
  <c r="G11" i="59"/>
  <c r="AB10" i="59"/>
  <c r="G10" i="59"/>
  <c r="AB9" i="59"/>
  <c r="G9" i="59"/>
  <c r="AB8" i="59"/>
  <c r="G8" i="59"/>
  <c r="AB7" i="59"/>
  <c r="V6" i="59"/>
  <c r="V5" i="59"/>
  <c r="F31" i="58"/>
  <c r="AB12" i="58"/>
  <c r="G12" i="58"/>
  <c r="AB11" i="58"/>
  <c r="G11" i="58"/>
  <c r="AB10" i="58"/>
  <c r="G10" i="58"/>
  <c r="AB9" i="58"/>
  <c r="G9" i="58"/>
  <c r="AB8" i="58"/>
  <c r="G8" i="58"/>
  <c r="AB7" i="58"/>
  <c r="V6" i="58"/>
  <c r="V5" i="58"/>
  <c r="F31" i="57"/>
  <c r="AB12" i="57"/>
  <c r="G12" i="57"/>
  <c r="AB11" i="57"/>
  <c r="G11" i="57"/>
  <c r="AB10" i="57"/>
  <c r="G10" i="57"/>
  <c r="AB9" i="57"/>
  <c r="G9" i="57"/>
  <c r="AB8" i="57"/>
  <c r="G8" i="57"/>
  <c r="AB7" i="57"/>
  <c r="V6" i="57"/>
  <c r="V5" i="57"/>
  <c r="F31" i="56"/>
  <c r="AB12" i="56"/>
  <c r="G12" i="56"/>
  <c r="AB11" i="56"/>
  <c r="G11" i="56"/>
  <c r="AB10" i="56"/>
  <c r="G10" i="56"/>
  <c r="AB9" i="56"/>
  <c r="G9" i="56"/>
  <c r="AB8" i="56"/>
  <c r="G8" i="56"/>
  <c r="AB7" i="56"/>
  <c r="V6" i="56"/>
  <c r="V5" i="56"/>
  <c r="F31" i="44"/>
  <c r="AB12" i="44"/>
  <c r="G12" i="44"/>
  <c r="AB11" i="44"/>
  <c r="G11" i="44"/>
  <c r="AB10" i="44"/>
  <c r="G10" i="44"/>
  <c r="AB9" i="44"/>
  <c r="G9" i="44"/>
  <c r="AI8" i="44"/>
  <c r="AB8" i="44"/>
  <c r="O8" i="44"/>
  <c r="G8" i="44"/>
  <c r="AB7" i="44"/>
  <c r="V6" i="44"/>
  <c r="V5" i="44"/>
  <c r="F31" i="38"/>
  <c r="AB12" i="38"/>
  <c r="G12" i="38"/>
  <c r="AB11" i="38"/>
  <c r="G11" i="38"/>
  <c r="AB10" i="38"/>
  <c r="G10" i="38"/>
  <c r="AB9" i="38"/>
  <c r="G9" i="38"/>
  <c r="AB8" i="38"/>
  <c r="G8" i="38"/>
  <c r="AB7" i="38"/>
  <c r="V6" i="38"/>
  <c r="V5" i="38"/>
  <c r="F31" i="55"/>
  <c r="AB12" i="55"/>
  <c r="G12" i="55"/>
  <c r="AB11" i="55"/>
  <c r="G11" i="55"/>
  <c r="AB10" i="55"/>
  <c r="G10" i="55"/>
  <c r="AB9" i="55"/>
  <c r="G9" i="55"/>
  <c r="AB8" i="55"/>
  <c r="G8" i="55"/>
  <c r="AB7" i="55"/>
  <c r="V6" i="55"/>
  <c r="V5" i="55"/>
  <c r="F31" i="43"/>
  <c r="AB12" i="43"/>
  <c r="G12" i="43"/>
  <c r="AB11" i="43"/>
  <c r="G11" i="43"/>
  <c r="AB10" i="43"/>
  <c r="G10" i="43"/>
  <c r="AB9" i="43"/>
  <c r="G9" i="43"/>
  <c r="AB8" i="43"/>
  <c r="G8" i="43"/>
  <c r="AB7" i="43"/>
  <c r="V6" i="43"/>
  <c r="V5" i="43"/>
  <c r="F31" i="42"/>
  <c r="AB12" i="42"/>
  <c r="G12" i="42"/>
  <c r="AB11" i="42"/>
  <c r="G11" i="42"/>
  <c r="AB10" i="42"/>
  <c r="G10" i="42"/>
  <c r="AB9" i="42"/>
  <c r="G9" i="42"/>
  <c r="AB8" i="42"/>
  <c r="G8" i="42"/>
  <c r="AB7" i="42"/>
  <c r="V6" i="42"/>
  <c r="V5" i="42"/>
  <c r="F31" i="41"/>
  <c r="AB12" i="41"/>
  <c r="G12" i="41"/>
  <c r="AB11" i="41"/>
  <c r="G11" i="41"/>
  <c r="AB10" i="41"/>
  <c r="G10" i="41"/>
  <c r="AB9" i="41"/>
  <c r="G9" i="41"/>
  <c r="AB8" i="41"/>
  <c r="G8" i="41"/>
  <c r="AB7" i="41"/>
  <c r="V6" i="41"/>
  <c r="V5" i="41"/>
  <c r="F31" i="40"/>
  <c r="AB12" i="40"/>
  <c r="G12" i="40"/>
  <c r="AB11" i="40"/>
  <c r="G11" i="40"/>
  <c r="AB10" i="40"/>
  <c r="G10" i="40"/>
  <c r="AB9" i="40"/>
  <c r="G9" i="40"/>
  <c r="AB8" i="40"/>
  <c r="G8" i="40"/>
  <c r="AB7" i="40"/>
  <c r="V6" i="40"/>
  <c r="V5" i="40"/>
  <c r="F31" i="54"/>
  <c r="AB12" i="54"/>
  <c r="G12" i="54"/>
  <c r="AB11" i="54"/>
  <c r="G11" i="54"/>
  <c r="AB10" i="54"/>
  <c r="G10" i="54"/>
  <c r="AB9" i="54"/>
  <c r="G9" i="54"/>
  <c r="AB8" i="54"/>
  <c r="G8" i="54"/>
  <c r="AB7" i="54"/>
  <c r="V6" i="54"/>
  <c r="V5" i="54"/>
  <c r="F31" i="46"/>
  <c r="AB12" i="46"/>
  <c r="G12" i="46"/>
  <c r="AB11" i="46"/>
  <c r="G11" i="46"/>
  <c r="AB10" i="46"/>
  <c r="G10" i="46"/>
  <c r="AB9" i="46"/>
  <c r="G9" i="46"/>
  <c r="AB8" i="46"/>
  <c r="G8" i="46"/>
  <c r="AB7" i="46"/>
  <c r="V6" i="46"/>
  <c r="V5" i="46"/>
  <c r="F31" i="53"/>
  <c r="AB12" i="53"/>
  <c r="G12" i="53"/>
  <c r="AB11" i="53"/>
  <c r="G11" i="53"/>
  <c r="AB10" i="53"/>
  <c r="G10" i="53"/>
  <c r="AB9" i="53"/>
  <c r="G9" i="53"/>
  <c r="AB8" i="53"/>
  <c r="G8" i="53"/>
  <c r="AB7" i="53"/>
  <c r="V6" i="53"/>
  <c r="V5" i="53"/>
  <c r="F31" i="39"/>
  <c r="AB12" i="39"/>
  <c r="G12" i="39"/>
  <c r="AB11" i="39"/>
  <c r="G11" i="39"/>
  <c r="AB10" i="39"/>
  <c r="G10" i="39"/>
  <c r="AB9" i="39"/>
  <c r="G9" i="39"/>
  <c r="AB8" i="39"/>
  <c r="G8" i="39"/>
  <c r="AB7" i="39"/>
  <c r="V6" i="39"/>
  <c r="V5" i="39"/>
  <c r="F31" i="52"/>
  <c r="AB12" i="52"/>
  <c r="G12" i="52"/>
  <c r="AB11" i="52"/>
  <c r="G11" i="52"/>
  <c r="AB10" i="52"/>
  <c r="G10" i="52"/>
  <c r="AB9" i="52"/>
  <c r="G9" i="52"/>
  <c r="AB8" i="52"/>
  <c r="G8" i="52"/>
  <c r="AB7" i="52"/>
  <c r="V6" i="52"/>
  <c r="V5" i="52"/>
  <c r="AB12" i="51"/>
  <c r="G12" i="51"/>
  <c r="AB11" i="51"/>
  <c r="G11" i="51"/>
  <c r="AB10" i="51"/>
  <c r="G10" i="51"/>
  <c r="AB9" i="51"/>
  <c r="G9" i="51"/>
  <c r="AB8" i="51"/>
  <c r="G8" i="51"/>
  <c r="AB7" i="51"/>
  <c r="V6" i="51"/>
  <c r="V5" i="51"/>
  <c r="AB12" i="50" l="1"/>
  <c r="AB11" i="50"/>
  <c r="G11" i="50"/>
  <c r="AB10" i="50"/>
  <c r="G10" i="50"/>
  <c r="AB9" i="50"/>
  <c r="G9" i="50"/>
  <c r="AB8" i="50"/>
  <c r="G8" i="50"/>
  <c r="AB7" i="50"/>
  <c r="V6" i="50"/>
  <c r="V5" i="50"/>
  <c r="AG1" i="50"/>
  <c r="AB12" i="49"/>
  <c r="AB11" i="49"/>
  <c r="G11" i="49"/>
  <c r="AB10" i="49"/>
  <c r="G10" i="49"/>
  <c r="AB9" i="49"/>
  <c r="G9" i="49"/>
  <c r="AB8" i="49"/>
  <c r="G8" i="49"/>
  <c r="AB7" i="49"/>
  <c r="V6" i="49"/>
  <c r="V5" i="49"/>
  <c r="AG1" i="49"/>
  <c r="AB12" i="48"/>
  <c r="AB11" i="48"/>
  <c r="G11" i="48"/>
  <c r="AB10" i="48"/>
  <c r="G10" i="48"/>
  <c r="AB9" i="48"/>
  <c r="G9" i="48"/>
  <c r="AB8" i="48"/>
  <c r="G8" i="48"/>
  <c r="AB7" i="48"/>
  <c r="V6" i="48"/>
  <c r="V5" i="48"/>
  <c r="AG1" i="48"/>
  <c r="B42" i="6"/>
  <c r="B43" i="6"/>
  <c r="B44" i="6"/>
  <c r="B45" i="6"/>
  <c r="B46" i="6"/>
  <c r="B47" i="6"/>
  <c r="B48" i="6"/>
  <c r="B41" i="6"/>
  <c r="B39" i="6"/>
  <c r="B40" i="6"/>
  <c r="F68" i="47"/>
  <c r="E68" i="47"/>
  <c r="F67" i="47"/>
  <c r="E67" i="47"/>
  <c r="F66" i="47"/>
  <c r="E66" i="47"/>
  <c r="F65" i="47"/>
  <c r="E65" i="47"/>
  <c r="F64" i="47"/>
  <c r="E64" i="47"/>
  <c r="F63" i="47"/>
  <c r="E63" i="47"/>
  <c r="F62" i="47"/>
  <c r="E62" i="47"/>
  <c r="F61" i="47"/>
  <c r="E61" i="47"/>
  <c r="F60" i="47"/>
  <c r="E60" i="47"/>
  <c r="F59" i="47"/>
  <c r="E59" i="47"/>
  <c r="F58" i="47"/>
  <c r="E58" i="47"/>
  <c r="F57" i="47"/>
  <c r="E57" i="47"/>
  <c r="F56" i="47"/>
  <c r="E56" i="47"/>
  <c r="F55" i="47"/>
  <c r="E55" i="47"/>
  <c r="F54" i="47"/>
  <c r="E54" i="47"/>
  <c r="F53" i="47"/>
  <c r="E53" i="47"/>
  <c r="F52" i="47"/>
  <c r="E52" i="47"/>
  <c r="F51" i="47"/>
  <c r="E51" i="47"/>
  <c r="F50" i="47"/>
  <c r="E50" i="47"/>
  <c r="F49" i="47"/>
  <c r="E49" i="47"/>
  <c r="F48" i="47"/>
  <c r="E48" i="47"/>
  <c r="F47" i="47"/>
  <c r="E47" i="47"/>
  <c r="F46" i="47"/>
  <c r="E46" i="47"/>
  <c r="F45" i="47"/>
  <c r="E45" i="47"/>
  <c r="F44" i="47"/>
  <c r="E44" i="47"/>
  <c r="F43" i="47"/>
  <c r="E43" i="47"/>
  <c r="F42" i="47"/>
  <c r="E42" i="47"/>
  <c r="F41" i="47"/>
  <c r="E41" i="47"/>
  <c r="F40" i="47"/>
  <c r="E40" i="47"/>
  <c r="F39" i="47"/>
  <c r="E39" i="47"/>
  <c r="F38" i="47"/>
  <c r="E38" i="47"/>
  <c r="F37" i="47"/>
  <c r="E37" i="47"/>
  <c r="F36" i="47"/>
  <c r="E36" i="47"/>
  <c r="F35" i="47"/>
  <c r="E35" i="47"/>
  <c r="F34" i="47"/>
  <c r="E34" i="47"/>
  <c r="F33" i="47"/>
  <c r="E33" i="47"/>
  <c r="F32" i="47"/>
  <c r="E32" i="47"/>
  <c r="F31" i="47"/>
  <c r="E31" i="47"/>
  <c r="F30" i="47"/>
  <c r="E30" i="47"/>
  <c r="F29" i="47"/>
  <c r="E29" i="47"/>
  <c r="F28" i="47"/>
  <c r="E28" i="47"/>
  <c r="F27" i="47"/>
  <c r="E27" i="47"/>
  <c r="F26" i="47"/>
  <c r="E26" i="47"/>
  <c r="F25" i="47"/>
  <c r="E25" i="47"/>
  <c r="F24" i="47"/>
  <c r="E24" i="47"/>
  <c r="F23" i="47"/>
  <c r="E23" i="47"/>
  <c r="F22" i="47"/>
  <c r="E22" i="47"/>
  <c r="F21" i="47"/>
  <c r="E21" i="47"/>
  <c r="F20" i="47"/>
  <c r="E20" i="47"/>
  <c r="F19" i="47"/>
  <c r="E19" i="47"/>
  <c r="AY14" i="47"/>
  <c r="D68" i="47" s="1"/>
  <c r="AX14" i="47"/>
  <c r="D67" i="47" s="1"/>
  <c r="AW14" i="47"/>
  <c r="D66" i="47" s="1"/>
  <c r="AV14" i="47"/>
  <c r="D65" i="47" s="1"/>
  <c r="AU14" i="47"/>
  <c r="D64" i="47" s="1"/>
  <c r="AT14" i="47"/>
  <c r="D63" i="47" s="1"/>
  <c r="AS14" i="47"/>
  <c r="D62" i="47" s="1"/>
  <c r="AR14" i="47"/>
  <c r="D61" i="47" s="1"/>
  <c r="AQ14" i="47"/>
  <c r="D60" i="47" s="1"/>
  <c r="AP14" i="47"/>
  <c r="D59" i="47" s="1"/>
  <c r="AO14" i="47"/>
  <c r="D58" i="47" s="1"/>
  <c r="AN14" i="47"/>
  <c r="D57" i="47" s="1"/>
  <c r="AM14" i="47"/>
  <c r="D56" i="47" s="1"/>
  <c r="AL14" i="47"/>
  <c r="D55" i="47" s="1"/>
  <c r="AK14" i="47"/>
  <c r="D54" i="47" s="1"/>
  <c r="AJ14" i="47"/>
  <c r="D53" i="47" s="1"/>
  <c r="AI14" i="47"/>
  <c r="D52" i="47" s="1"/>
  <c r="AH14" i="47"/>
  <c r="D51" i="47" s="1"/>
  <c r="AG14" i="47"/>
  <c r="D50" i="47" s="1"/>
  <c r="AF14" i="47"/>
  <c r="D49" i="47" s="1"/>
  <c r="AE14" i="47"/>
  <c r="D48" i="47" s="1"/>
  <c r="AD14" i="47"/>
  <c r="D47" i="47" s="1"/>
  <c r="AC14" i="47"/>
  <c r="D46" i="47" s="1"/>
  <c r="AB14" i="47"/>
  <c r="D45" i="47" s="1"/>
  <c r="AA14" i="47"/>
  <c r="D44" i="47" s="1"/>
  <c r="Z14" i="47"/>
  <c r="D43" i="47" s="1"/>
  <c r="Y14" i="47"/>
  <c r="D42" i="47" s="1"/>
  <c r="X14" i="47"/>
  <c r="D41" i="47" s="1"/>
  <c r="W14" i="47"/>
  <c r="D40" i="47" s="1"/>
  <c r="V14" i="47"/>
  <c r="D39" i="47" s="1"/>
  <c r="U14" i="47"/>
  <c r="D38" i="47" s="1"/>
  <c r="T14" i="47"/>
  <c r="D37" i="47" s="1"/>
  <c r="S14" i="47"/>
  <c r="D36" i="47" s="1"/>
  <c r="R14" i="47"/>
  <c r="D35" i="47" s="1"/>
  <c r="Q14" i="47"/>
  <c r="D34" i="47" s="1"/>
  <c r="P14" i="47"/>
  <c r="D33" i="47" s="1"/>
  <c r="O14" i="47"/>
  <c r="D32" i="47" s="1"/>
  <c r="N14" i="47"/>
  <c r="D31" i="47" s="1"/>
  <c r="M14" i="47"/>
  <c r="D30" i="47" s="1"/>
  <c r="L14" i="47"/>
  <c r="D29" i="47" s="1"/>
  <c r="K14" i="47"/>
  <c r="D28" i="47" s="1"/>
  <c r="J14" i="47"/>
  <c r="D27" i="47" s="1"/>
  <c r="I14" i="47"/>
  <c r="D26" i="47" s="1"/>
  <c r="H14" i="47"/>
  <c r="D25" i="47" s="1"/>
  <c r="G14" i="47"/>
  <c r="D24" i="47" s="1"/>
  <c r="F14" i="47"/>
  <c r="D23" i="47" s="1"/>
  <c r="E14" i="47"/>
  <c r="D22" i="47" s="1"/>
  <c r="D14" i="47"/>
  <c r="D21" i="47" s="1"/>
  <c r="C14" i="47"/>
  <c r="D20" i="47" s="1"/>
  <c r="B14" i="47"/>
  <c r="D19" i="47" s="1"/>
  <c r="AY13" i="47"/>
  <c r="C68" i="47" s="1"/>
  <c r="AX13" i="47"/>
  <c r="C67" i="47" s="1"/>
  <c r="AW13" i="47"/>
  <c r="C66" i="47" s="1"/>
  <c r="AV13" i="47"/>
  <c r="C65" i="47" s="1"/>
  <c r="AU13" i="47"/>
  <c r="C64" i="47" s="1"/>
  <c r="AT13" i="47"/>
  <c r="C63" i="47" s="1"/>
  <c r="AS13" i="47"/>
  <c r="C62" i="47" s="1"/>
  <c r="AR13" i="47"/>
  <c r="C61" i="47" s="1"/>
  <c r="AQ13" i="47"/>
  <c r="C60" i="47" s="1"/>
  <c r="AP13" i="47"/>
  <c r="C59" i="47" s="1"/>
  <c r="AO13" i="47"/>
  <c r="C58" i="47" s="1"/>
  <c r="AN13" i="47"/>
  <c r="C57" i="47" s="1"/>
  <c r="AM13" i="47"/>
  <c r="C56" i="47" s="1"/>
  <c r="AL13" i="47"/>
  <c r="C55" i="47" s="1"/>
  <c r="AK13" i="47"/>
  <c r="C54" i="47" s="1"/>
  <c r="AJ13" i="47"/>
  <c r="C53" i="47" s="1"/>
  <c r="AI13" i="47"/>
  <c r="C52" i="47" s="1"/>
  <c r="AH13" i="47"/>
  <c r="C51" i="47" s="1"/>
  <c r="AG13" i="47"/>
  <c r="C50" i="47" s="1"/>
  <c r="AF13" i="47"/>
  <c r="C49" i="47" s="1"/>
  <c r="AE13" i="47"/>
  <c r="C48" i="47" s="1"/>
  <c r="AD13" i="47"/>
  <c r="C47" i="47" s="1"/>
  <c r="AC13" i="47"/>
  <c r="C46" i="47" s="1"/>
  <c r="AB13" i="47"/>
  <c r="C45" i="47" s="1"/>
  <c r="AA13" i="47"/>
  <c r="C44" i="47" s="1"/>
  <c r="Z13" i="47"/>
  <c r="C43" i="47" s="1"/>
  <c r="Y13" i="47"/>
  <c r="C42" i="47" s="1"/>
  <c r="X13" i="47"/>
  <c r="C41" i="47" s="1"/>
  <c r="W13" i="47"/>
  <c r="C40" i="47" s="1"/>
  <c r="V13" i="47"/>
  <c r="C39" i="47" s="1"/>
  <c r="U13" i="47"/>
  <c r="C38" i="47" s="1"/>
  <c r="T13" i="47"/>
  <c r="C37" i="47" s="1"/>
  <c r="S13" i="47"/>
  <c r="C36" i="47" s="1"/>
  <c r="R13" i="47"/>
  <c r="C35" i="47" s="1"/>
  <c r="Q13" i="47"/>
  <c r="C34" i="47" s="1"/>
  <c r="P13" i="47"/>
  <c r="C33" i="47" s="1"/>
  <c r="O13" i="47"/>
  <c r="C32" i="47" s="1"/>
  <c r="N13" i="47"/>
  <c r="C31" i="47" s="1"/>
  <c r="M13" i="47"/>
  <c r="C30" i="47" s="1"/>
  <c r="L13" i="47"/>
  <c r="C29" i="47" s="1"/>
  <c r="K13" i="47"/>
  <c r="C28" i="47" s="1"/>
  <c r="J13" i="47"/>
  <c r="C27" i="47" s="1"/>
  <c r="I13" i="47"/>
  <c r="C26" i="47" s="1"/>
  <c r="H13" i="47"/>
  <c r="C25" i="47" s="1"/>
  <c r="G13" i="47"/>
  <c r="C24" i="47" s="1"/>
  <c r="F13" i="47"/>
  <c r="C23" i="47" s="1"/>
  <c r="E13" i="47"/>
  <c r="C22" i="47" s="1"/>
  <c r="D13" i="47"/>
  <c r="C21" i="47" s="1"/>
  <c r="C13" i="47"/>
  <c r="C20" i="47" s="1"/>
  <c r="B13" i="47"/>
  <c r="C19" i="47" s="1"/>
  <c r="AY12" i="47"/>
  <c r="B68" i="47" s="1"/>
  <c r="AX12" i="47"/>
  <c r="B67" i="47" s="1"/>
  <c r="AW12" i="47"/>
  <c r="B66" i="47" s="1"/>
  <c r="AV12" i="47"/>
  <c r="B65" i="47" s="1"/>
  <c r="AU12" i="47"/>
  <c r="B64" i="47" s="1"/>
  <c r="AT12" i="47"/>
  <c r="B63" i="47" s="1"/>
  <c r="AS12" i="47"/>
  <c r="B62" i="47" s="1"/>
  <c r="AR12" i="47"/>
  <c r="B61" i="47" s="1"/>
  <c r="AQ12" i="47"/>
  <c r="B60" i="47" s="1"/>
  <c r="AP12" i="47"/>
  <c r="B59" i="47" s="1"/>
  <c r="AO12" i="47"/>
  <c r="B58" i="47" s="1"/>
  <c r="AN12" i="47"/>
  <c r="B57" i="47" s="1"/>
  <c r="AM12" i="47"/>
  <c r="B56" i="47" s="1"/>
  <c r="AL12" i="47"/>
  <c r="B55" i="47" s="1"/>
  <c r="AK12" i="47"/>
  <c r="B54" i="47" s="1"/>
  <c r="AJ12" i="47"/>
  <c r="B53" i="47" s="1"/>
  <c r="AI12" i="47"/>
  <c r="B52" i="47" s="1"/>
  <c r="AH12" i="47"/>
  <c r="B51" i="47" s="1"/>
  <c r="AG12" i="47"/>
  <c r="B50" i="47" s="1"/>
  <c r="AF12" i="47"/>
  <c r="B49" i="47" s="1"/>
  <c r="AE12" i="47"/>
  <c r="B48" i="47" s="1"/>
  <c r="AD12" i="47"/>
  <c r="B47" i="47" s="1"/>
  <c r="AC12" i="47"/>
  <c r="B46" i="47" s="1"/>
  <c r="AB12" i="47"/>
  <c r="B45" i="47" s="1"/>
  <c r="AA12" i="47"/>
  <c r="B44" i="47" s="1"/>
  <c r="Z12" i="47"/>
  <c r="B43" i="47" s="1"/>
  <c r="Y12" i="47"/>
  <c r="B42" i="47" s="1"/>
  <c r="X12" i="47"/>
  <c r="B41" i="47" s="1"/>
  <c r="W12" i="47"/>
  <c r="B40" i="47" s="1"/>
  <c r="V12" i="47"/>
  <c r="B39" i="47" s="1"/>
  <c r="U12" i="47"/>
  <c r="B38" i="47" s="1"/>
  <c r="T12" i="47"/>
  <c r="B37" i="47" s="1"/>
  <c r="S12" i="47"/>
  <c r="B36" i="47" s="1"/>
  <c r="R12" i="47"/>
  <c r="B35" i="47" s="1"/>
  <c r="Q12" i="47"/>
  <c r="B34" i="47" s="1"/>
  <c r="P12" i="47"/>
  <c r="B33" i="47" s="1"/>
  <c r="O12" i="47"/>
  <c r="B32" i="47" s="1"/>
  <c r="N12" i="47"/>
  <c r="B31" i="47" s="1"/>
  <c r="M12" i="47"/>
  <c r="B30" i="47" s="1"/>
  <c r="L12" i="47"/>
  <c r="B29" i="47" s="1"/>
  <c r="K12" i="47"/>
  <c r="B28" i="47" s="1"/>
  <c r="J12" i="47"/>
  <c r="B27" i="47" s="1"/>
  <c r="I12" i="47"/>
  <c r="B26" i="47" s="1"/>
  <c r="H12" i="47"/>
  <c r="B25" i="47" s="1"/>
  <c r="G12" i="47"/>
  <c r="B24" i="47" s="1"/>
  <c r="F12" i="47"/>
  <c r="B23" i="47" s="1"/>
  <c r="E12" i="47"/>
  <c r="B22" i="47" s="1"/>
  <c r="D12" i="47"/>
  <c r="B21" i="47" s="1"/>
  <c r="C12" i="47"/>
  <c r="B20" i="47" s="1"/>
  <c r="B12" i="47"/>
  <c r="B19" i="47" s="1"/>
  <c r="BF9" i="47"/>
  <c r="BF6" i="47"/>
  <c r="BF3" i="47"/>
  <c r="F31" i="36"/>
  <c r="AB12" i="36"/>
  <c r="G12" i="36"/>
  <c r="AB11" i="36"/>
  <c r="G11" i="36"/>
  <c r="AB10" i="36"/>
  <c r="G10" i="36"/>
  <c r="AB9" i="36"/>
  <c r="G9" i="36"/>
  <c r="AB8" i="36"/>
  <c r="G8" i="36"/>
  <c r="AB7" i="36"/>
  <c r="V6" i="36"/>
  <c r="V5" i="36"/>
  <c r="AB12" i="35"/>
  <c r="AB11" i="35"/>
  <c r="G11" i="35"/>
  <c r="AB10" i="35"/>
  <c r="G10" i="35"/>
  <c r="AB9" i="35"/>
  <c r="G9" i="35"/>
  <c r="AB8" i="35"/>
  <c r="G8" i="35"/>
  <c r="AB7" i="35"/>
  <c r="V6" i="35"/>
  <c r="V5" i="35"/>
  <c r="AB12" i="33"/>
  <c r="AB11" i="33"/>
  <c r="G11" i="33"/>
  <c r="AB10" i="33"/>
  <c r="G10" i="33"/>
  <c r="AB9" i="33"/>
  <c r="G9" i="33"/>
  <c r="AB8" i="33"/>
  <c r="G8" i="33"/>
  <c r="AB7" i="33"/>
  <c r="V6" i="33"/>
  <c r="V5" i="33"/>
  <c r="AG1" i="33"/>
  <c r="AB12" i="31"/>
  <c r="AB11" i="31"/>
  <c r="G11" i="31"/>
  <c r="AB10" i="31"/>
  <c r="G10" i="31"/>
  <c r="AB9" i="31"/>
  <c r="G9" i="31"/>
  <c r="AB8" i="31"/>
  <c r="G8" i="31"/>
  <c r="AB7" i="31"/>
  <c r="V6" i="31"/>
  <c r="V5" i="31"/>
  <c r="A33" i="1"/>
  <c r="D74" i="1"/>
  <c r="D70" i="1"/>
  <c r="AB12" i="12"/>
  <c r="AB11" i="12"/>
  <c r="G11" i="12"/>
  <c r="AB10" i="12"/>
  <c r="G10" i="12"/>
  <c r="AB9" i="12"/>
  <c r="G9" i="12"/>
  <c r="AB8" i="12"/>
  <c r="G8" i="12"/>
  <c r="AB7" i="12"/>
  <c r="V6" i="12"/>
  <c r="V5" i="12"/>
  <c r="AG1" i="12"/>
  <c r="AB11" i="11"/>
  <c r="G11" i="11"/>
  <c r="AB10" i="11"/>
  <c r="G10" i="11"/>
  <c r="AB9" i="11"/>
  <c r="G9" i="11"/>
  <c r="AB8" i="11"/>
  <c r="G8" i="11"/>
  <c r="AB7" i="11"/>
  <c r="V6" i="11"/>
  <c r="V5" i="11"/>
  <c r="AG1" i="11"/>
  <c r="AB12" i="9"/>
  <c r="AB11" i="9"/>
  <c r="G11" i="9"/>
  <c r="AB10" i="9"/>
  <c r="G10" i="9"/>
  <c r="AB9" i="9"/>
  <c r="G9" i="9"/>
  <c r="AB8" i="9"/>
  <c r="G8" i="9"/>
  <c r="AB7" i="9"/>
  <c r="V6" i="9"/>
  <c r="V5" i="9"/>
  <c r="AG1" i="9"/>
  <c r="X25" i="36" l="1"/>
  <c r="A6" i="50"/>
  <c r="A6" i="61"/>
  <c r="A6" i="27"/>
  <c r="A6" i="58"/>
  <c r="A6" i="56"/>
  <c r="A6" i="38"/>
  <c r="A6" i="43"/>
  <c r="A6" i="41"/>
  <c r="A6" i="54"/>
  <c r="A6" i="53"/>
  <c r="A6" i="52"/>
  <c r="A6" i="30"/>
  <c r="A6" i="60"/>
  <c r="A6" i="59"/>
  <c r="A6" i="57"/>
  <c r="A6" i="44"/>
  <c r="A6" i="55"/>
  <c r="A6" i="42"/>
  <c r="A6" i="40"/>
  <c r="A6" i="46"/>
  <c r="A6" i="39"/>
  <c r="A6" i="51"/>
  <c r="A5" i="30"/>
  <c r="A5" i="61"/>
  <c r="A5" i="60"/>
  <c r="A5" i="27"/>
  <c r="A5" i="59"/>
  <c r="A5" i="58"/>
  <c r="A5" i="57"/>
  <c r="A5" i="56"/>
  <c r="A5" i="44"/>
  <c r="A5" i="38"/>
  <c r="A5" i="55"/>
  <c r="A5" i="43"/>
  <c r="A5" i="42"/>
  <c r="A5" i="41"/>
  <c r="A5" i="40"/>
  <c r="A5" i="54"/>
  <c r="A5" i="46"/>
  <c r="A5" i="53"/>
  <c r="A5" i="39"/>
  <c r="A5" i="52"/>
  <c r="A5" i="51"/>
  <c r="BG6" i="47"/>
  <c r="BE6" i="47" s="1"/>
  <c r="A5" i="49"/>
  <c r="A5" i="48"/>
  <c r="A6" i="33"/>
  <c r="A6" i="49"/>
  <c r="A6" i="48"/>
  <c r="A5" i="50"/>
  <c r="A6" i="9"/>
  <c r="A6" i="12"/>
  <c r="A6" i="11"/>
  <c r="A6" i="31"/>
  <c r="A5" i="33"/>
  <c r="A6" i="35"/>
  <c r="A6" i="36"/>
  <c r="A5" i="31"/>
  <c r="A5" i="35"/>
  <c r="A5" i="36"/>
  <c r="BB6" i="47"/>
  <c r="BC6" i="47"/>
  <c r="BD6" i="47"/>
  <c r="BG3" i="47"/>
  <c r="BE3" i="47" s="1"/>
  <c r="BG9" i="47"/>
  <c r="BE9" i="47" s="1"/>
  <c r="BD9" i="47" s="1"/>
  <c r="A5" i="9"/>
  <c r="A5" i="11"/>
  <c r="A5" i="12"/>
  <c r="F64" i="8"/>
  <c r="A61" i="8"/>
  <c r="D60" i="8"/>
  <c r="D59" i="8"/>
  <c r="D58" i="8"/>
  <c r="X57" i="8"/>
  <c r="D57" i="8"/>
  <c r="D56" i="8"/>
  <c r="AB11" i="8"/>
  <c r="G11" i="8"/>
  <c r="AB10" i="8"/>
  <c r="G10" i="8"/>
  <c r="AB9" i="8"/>
  <c r="G9" i="8"/>
  <c r="AB8" i="8"/>
  <c r="G8" i="8"/>
  <c r="AB7" i="8"/>
  <c r="V6" i="8"/>
  <c r="A6" i="8"/>
  <c r="V5" i="8"/>
  <c r="A5" i="8"/>
  <c r="F71" i="6"/>
  <c r="A67" i="6"/>
  <c r="E66" i="6"/>
  <c r="E65" i="6"/>
  <c r="E64" i="6"/>
  <c r="E63" i="6"/>
  <c r="E62" i="6"/>
  <c r="B38" i="6"/>
  <c r="B37" i="6"/>
  <c r="B36" i="6"/>
  <c r="B35" i="6"/>
  <c r="B34" i="6"/>
  <c r="B33" i="6"/>
  <c r="B32" i="6"/>
  <c r="B30" i="6"/>
  <c r="B29" i="6"/>
  <c r="B28" i="6"/>
  <c r="B27" i="6"/>
  <c r="B25" i="6"/>
  <c r="B24" i="6"/>
  <c r="B22" i="6"/>
  <c r="B21" i="6"/>
  <c r="B20" i="6"/>
  <c r="B19" i="6"/>
  <c r="B18" i="6"/>
  <c r="AA14" i="6"/>
  <c r="AA13" i="6"/>
  <c r="G13" i="6"/>
  <c r="AA12" i="6"/>
  <c r="G12" i="6"/>
  <c r="AA11" i="6"/>
  <c r="G11" i="6"/>
  <c r="Z9" i="6"/>
  <c r="E9" i="6"/>
  <c r="V6" i="6"/>
  <c r="V5" i="6"/>
  <c r="A5" i="6"/>
  <c r="BB9" i="47" l="1"/>
  <c r="BC9" i="47"/>
  <c r="BB3" i="47"/>
  <c r="BC3" i="47"/>
  <c r="BD3" i="47"/>
  <c r="X60" i="8" l="1"/>
  <c r="X56" i="8"/>
</calcChain>
</file>

<file path=xl/comments1.xml><?xml version="1.0" encoding="utf-8"?>
<comments xmlns="http://schemas.openxmlformats.org/spreadsheetml/2006/main">
  <authors>
    <author>Autor</author>
  </authors>
  <commentList>
    <comment ref="BA9" authorId="0" shapeId="0">
      <text>
        <r>
          <rPr>
            <b/>
            <sz val="10"/>
            <color indexed="81"/>
            <rFont val="Tahoma"/>
            <family val="2"/>
          </rPr>
          <t>Hier die Toleranzen so eintragen:
Bsp.: 50mm ± 0,2mm.
Bei minus      49,8
Bei plus          50,2</t>
        </r>
      </text>
    </comment>
    <comment ref="BA14" authorId="0" shapeId="0">
      <text>
        <r>
          <rPr>
            <b/>
            <sz val="10"/>
            <color indexed="81"/>
            <rFont val="Tahoma"/>
            <family val="2"/>
          </rPr>
          <t>Hier die ABW´s so eintragen:
Bsp.: 50mm ± 0,2mm.
Bei minus      -0,2
Bei plus           0,2</t>
        </r>
        <r>
          <rPr>
            <sz val="12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<sst xmlns="http://schemas.openxmlformats.org/spreadsheetml/2006/main" count="1763" uniqueCount="301">
  <si>
    <t>E+E Elektronik Ges.m.b.H.</t>
  </si>
  <si>
    <t>Langwiesen 7</t>
  </si>
  <si>
    <t>4209 Engerwitzdorf, Österreich</t>
  </si>
  <si>
    <t xml:space="preserve">Tel.: </t>
  </si>
  <si>
    <t xml:space="preserve">Fax: </t>
  </si>
  <si>
    <t xml:space="preserve">E-Mail : </t>
  </si>
  <si>
    <t>Empfänger:</t>
  </si>
  <si>
    <t xml:space="preserve">Ansprechpartner: </t>
  </si>
  <si>
    <t>Anlagen / Einsichtnahme</t>
  </si>
  <si>
    <t>Funktionsprüfung</t>
  </si>
  <si>
    <t>Werkstoffprüfung</t>
  </si>
  <si>
    <t>Aussehensprüfung</t>
  </si>
  <si>
    <t>Oberflächenprüfung</t>
  </si>
  <si>
    <t>Zuverlässigkeitsprüfungen</t>
  </si>
  <si>
    <t>Konstruktionsfreigabe</t>
  </si>
  <si>
    <t>Prozessablaufdiagramm</t>
  </si>
  <si>
    <t>Produktionslenkungsplan</t>
  </si>
  <si>
    <t>Prozessfähigkeitsnachweis</t>
  </si>
  <si>
    <t>Prüfmittelliste</t>
  </si>
  <si>
    <t>Prüfmittelfähigkeitsnachweis</t>
  </si>
  <si>
    <t>Materialdatenblatt / IMDS</t>
  </si>
  <si>
    <t>Sonstiges</t>
  </si>
  <si>
    <t xml:space="preserve">Lieferant / Produktionsstandort: </t>
  </si>
  <si>
    <t xml:space="preserve">Kunde / Produktionsstandort:           </t>
  </si>
  <si>
    <r>
      <t xml:space="preserve">Kennummer / DUNS-Code  :         </t>
    </r>
    <r>
      <rPr>
        <b/>
        <sz val="9"/>
        <rFont val="Arial"/>
        <family val="2"/>
      </rPr>
      <t xml:space="preserve">  </t>
    </r>
  </si>
  <si>
    <r>
      <t xml:space="preserve">Kennummer:         </t>
    </r>
    <r>
      <rPr>
        <b/>
        <sz val="9"/>
        <rFont val="Arial"/>
        <family val="2"/>
      </rPr>
      <t xml:space="preserve">  </t>
    </r>
  </si>
  <si>
    <r>
      <t xml:space="preserve">Berichts-Nr.:       </t>
    </r>
    <r>
      <rPr>
        <b/>
        <sz val="9"/>
        <rFont val="Arial"/>
        <family val="2"/>
      </rPr>
      <t xml:space="preserve">   </t>
    </r>
  </si>
  <si>
    <t xml:space="preserve">Index:     </t>
  </si>
  <si>
    <t>Benennung:</t>
  </si>
  <si>
    <t>Sachnummer:</t>
  </si>
  <si>
    <t>Stand / Datum:</t>
  </si>
  <si>
    <t>Bestätigung Lieferant:</t>
  </si>
  <si>
    <t>Zeichnungs- Nr.:</t>
  </si>
  <si>
    <t xml:space="preserve">Zeichnungs-Nr: </t>
  </si>
  <si>
    <t>E-Mail:</t>
  </si>
  <si>
    <t>Name:</t>
  </si>
  <si>
    <t>Abteilung:</t>
  </si>
  <si>
    <t>Telefon:</t>
  </si>
  <si>
    <t>Fax:</t>
  </si>
  <si>
    <t>Unterschrift</t>
  </si>
  <si>
    <t xml:space="preserve">           Datum          </t>
  </si>
  <si>
    <t xml:space="preserve">Bemerkung: </t>
  </si>
  <si>
    <t>Einzelfreigaben:</t>
  </si>
  <si>
    <t>Entscheidung Kunde:</t>
  </si>
  <si>
    <t xml:space="preserve">Gültig bis: </t>
  </si>
  <si>
    <t>Stückzahl:</t>
  </si>
  <si>
    <t xml:space="preserve">Abweich-Genehmigungs-Nr: </t>
  </si>
  <si>
    <t>Formblatt-Nr.</t>
  </si>
  <si>
    <t>Inhalt des PPF-Berichtes</t>
  </si>
  <si>
    <t xml:space="preserve">Lieferant / Produktionsstandort:      </t>
  </si>
  <si>
    <t xml:space="preserve">Kunde:       </t>
  </si>
  <si>
    <t xml:space="preserve">Kennummer / DUNS-Code:         </t>
  </si>
  <si>
    <t>Index:</t>
  </si>
  <si>
    <t>Benennung</t>
  </si>
  <si>
    <t>Berichts-Nr.:</t>
  </si>
  <si>
    <t>Anlage</t>
  </si>
  <si>
    <r>
      <t>Termin f.Neubemusterung</t>
    </r>
    <r>
      <rPr>
        <b/>
        <sz val="9"/>
        <rFont val="Arial"/>
        <family val="2"/>
      </rPr>
      <t xml:space="preserve">: </t>
    </r>
  </si>
  <si>
    <t xml:space="preserve">Datum </t>
  </si>
  <si>
    <t xml:space="preserve">     Stand       </t>
  </si>
  <si>
    <t>von</t>
  </si>
  <si>
    <t xml:space="preserve">         Blatt</t>
  </si>
  <si>
    <t>ja</t>
  </si>
  <si>
    <t>nein</t>
  </si>
  <si>
    <t>Bemerkung</t>
  </si>
  <si>
    <r>
      <t xml:space="preserve">Bestätigung Lieferant: </t>
    </r>
    <r>
      <rPr>
        <sz val="9"/>
        <rFont val="Arial"/>
        <family val="2"/>
      </rPr>
      <t xml:space="preserve">     </t>
    </r>
  </si>
  <si>
    <t xml:space="preserve"> </t>
  </si>
  <si>
    <t>E+E Elektronik, Langwiesen 7</t>
  </si>
  <si>
    <t>Zeichnungs Nr:</t>
  </si>
  <si>
    <t xml:space="preserve">Bestellnummer: </t>
  </si>
  <si>
    <t>x</t>
  </si>
  <si>
    <t>Testteil 1</t>
  </si>
  <si>
    <t>Testteil2</t>
  </si>
  <si>
    <t>Testteil3</t>
  </si>
  <si>
    <t>Testteil4</t>
  </si>
  <si>
    <t>Testteil 5</t>
  </si>
  <si>
    <t>Testteil 6</t>
  </si>
  <si>
    <t>Testteil 7</t>
  </si>
  <si>
    <t>Testteil 8</t>
  </si>
  <si>
    <t>Testteil 9</t>
  </si>
  <si>
    <t>Testteil 10</t>
  </si>
  <si>
    <t>Testteil 11</t>
  </si>
  <si>
    <t>Testteil 12</t>
  </si>
  <si>
    <t>Testteil 13</t>
  </si>
  <si>
    <t>Testteil 14</t>
  </si>
  <si>
    <t>Testteil 15</t>
  </si>
  <si>
    <t>Testteil 16</t>
  </si>
  <si>
    <t>Testteil 17</t>
  </si>
  <si>
    <t>Testteil 18</t>
  </si>
  <si>
    <t>Testteil 19</t>
  </si>
  <si>
    <t>Testteil 20</t>
  </si>
  <si>
    <t>Testteil 21</t>
  </si>
  <si>
    <t>Testteil 22</t>
  </si>
  <si>
    <t>Testteil 23</t>
  </si>
  <si>
    <t>Testteil 24</t>
  </si>
  <si>
    <t>Testteil 25</t>
  </si>
  <si>
    <t>Testteil 26</t>
  </si>
  <si>
    <t>Testteil 27</t>
  </si>
  <si>
    <t>Testteil 28</t>
  </si>
  <si>
    <t>Testteil 29</t>
  </si>
  <si>
    <t>Testteil 30</t>
  </si>
  <si>
    <t>Testteil 31</t>
  </si>
  <si>
    <t>Testteil 32</t>
  </si>
  <si>
    <t>Testteil 33</t>
  </si>
  <si>
    <t>Testteil 34</t>
  </si>
  <si>
    <t>Testteil 35</t>
  </si>
  <si>
    <t>Testteil 36</t>
  </si>
  <si>
    <t>Testteil 37</t>
  </si>
  <si>
    <t>Testteil 38</t>
  </si>
  <si>
    <t>Testteil 39</t>
  </si>
  <si>
    <t>Testteil 40</t>
  </si>
  <si>
    <t>Testteil 41</t>
  </si>
  <si>
    <t>Testteil 42</t>
  </si>
  <si>
    <t>Testteil 43</t>
  </si>
  <si>
    <t>Testteil 44</t>
  </si>
  <si>
    <t>Testteil 45</t>
  </si>
  <si>
    <t>Testteil 46</t>
  </si>
  <si>
    <t>Testteil 47</t>
  </si>
  <si>
    <t>Testteil 48</t>
  </si>
  <si>
    <t>Testteil 49</t>
  </si>
  <si>
    <t>Testteil 50</t>
  </si>
  <si>
    <t>tol-</t>
  </si>
  <si>
    <t>tol+</t>
  </si>
  <si>
    <t>zu erwartende ABW</t>
  </si>
  <si>
    <t>Cp</t>
  </si>
  <si>
    <t>Cpk</t>
  </si>
  <si>
    <t>σ</t>
  </si>
  <si>
    <t>Mittelw.</t>
  </si>
  <si>
    <t>Standard ABW</t>
  </si>
  <si>
    <t>Sollmaß 1</t>
  </si>
  <si>
    <t>Istmaß 1</t>
  </si>
  <si>
    <t>Sollmaß 2</t>
  </si>
  <si>
    <t>Istmaß 2</t>
  </si>
  <si>
    <t>Sollmaß 3</t>
  </si>
  <si>
    <t>Istmaß 3</t>
  </si>
  <si>
    <t>ABW Istmaß 1</t>
  </si>
  <si>
    <t>ABW Istmaß 2</t>
  </si>
  <si>
    <t>ABW Istmaß 3</t>
  </si>
  <si>
    <t>Hier den Korrekturfaktor aus dem Tabellenblatt S2Sigma eintragen.</t>
  </si>
  <si>
    <t>Mass1</t>
  </si>
  <si>
    <t>Mass2</t>
  </si>
  <si>
    <t>Mass3</t>
  </si>
  <si>
    <t>Teil1</t>
  </si>
  <si>
    <t>Teil2</t>
  </si>
  <si>
    <t>Teil3</t>
  </si>
  <si>
    <t>Teil4</t>
  </si>
  <si>
    <t>Teil5</t>
  </si>
  <si>
    <t>Teil6</t>
  </si>
  <si>
    <t>Teil7</t>
  </si>
  <si>
    <t>Teil8</t>
  </si>
  <si>
    <t>Teil9</t>
  </si>
  <si>
    <t>Teil10</t>
  </si>
  <si>
    <t>Teil11</t>
  </si>
  <si>
    <t>Teil12</t>
  </si>
  <si>
    <t>Teil13</t>
  </si>
  <si>
    <t>Teil14</t>
  </si>
  <si>
    <t>Teil15</t>
  </si>
  <si>
    <t>Teil16</t>
  </si>
  <si>
    <t>Teil17</t>
  </si>
  <si>
    <t>Teil18</t>
  </si>
  <si>
    <t>Teil19</t>
  </si>
  <si>
    <t>Teil20</t>
  </si>
  <si>
    <t>Teil21</t>
  </si>
  <si>
    <t>Teil22</t>
  </si>
  <si>
    <t>Teil23</t>
  </si>
  <si>
    <t>Teil24</t>
  </si>
  <si>
    <t>Teil25</t>
  </si>
  <si>
    <t>Teil26</t>
  </si>
  <si>
    <t>Teil27</t>
  </si>
  <si>
    <t>Teil28</t>
  </si>
  <si>
    <t>Teil29</t>
  </si>
  <si>
    <t>Teil30</t>
  </si>
  <si>
    <t>Teil31</t>
  </si>
  <si>
    <t>Teil32</t>
  </si>
  <si>
    <t>Teil33</t>
  </si>
  <si>
    <t>Teil34</t>
  </si>
  <si>
    <t>Teil35</t>
  </si>
  <si>
    <t>Teil36</t>
  </si>
  <si>
    <t>Teil37</t>
  </si>
  <si>
    <t>Teil38</t>
  </si>
  <si>
    <t>Teil39</t>
  </si>
  <si>
    <t>Teil40</t>
  </si>
  <si>
    <t>Teil41</t>
  </si>
  <si>
    <t>Teil42</t>
  </si>
  <si>
    <t>Teil43</t>
  </si>
  <si>
    <t>Teil44</t>
  </si>
  <si>
    <t>Teil45</t>
  </si>
  <si>
    <t>Teil46</t>
  </si>
  <si>
    <t>Teil47</t>
  </si>
  <si>
    <t>Teil48</t>
  </si>
  <si>
    <t>Teil49</t>
  </si>
  <si>
    <t>Teil50</t>
  </si>
  <si>
    <t>Erstmusterprüfbericht</t>
  </si>
  <si>
    <t>Geometrie, Maßprüfung</t>
  </si>
  <si>
    <t>1.1</t>
  </si>
  <si>
    <t>1.2</t>
  </si>
  <si>
    <t>1.3</t>
  </si>
  <si>
    <t>1.4</t>
  </si>
  <si>
    <t>Haptikprüfung</t>
  </si>
  <si>
    <t>1.5</t>
  </si>
  <si>
    <t>Akustikprüfung</t>
  </si>
  <si>
    <t>1.6</t>
  </si>
  <si>
    <t>Geruchsprüfung</t>
  </si>
  <si>
    <t>1.7</t>
  </si>
  <si>
    <t>1.8</t>
  </si>
  <si>
    <t>1.9</t>
  </si>
  <si>
    <t>EMV / ESD Prüfung</t>
  </si>
  <si>
    <t>1.10</t>
  </si>
  <si>
    <t>2</t>
  </si>
  <si>
    <t>Muster</t>
  </si>
  <si>
    <t>3</t>
  </si>
  <si>
    <t>Technische Spezifikation</t>
  </si>
  <si>
    <t>4</t>
  </si>
  <si>
    <t>FMEA Produkt</t>
  </si>
  <si>
    <t>5</t>
  </si>
  <si>
    <t>Zuverlässigkeitsprüfung</t>
  </si>
  <si>
    <t>6</t>
  </si>
  <si>
    <t>7</t>
  </si>
  <si>
    <t>Softwareprübericht</t>
  </si>
  <si>
    <t>FMEA Prozess</t>
  </si>
  <si>
    <t>Absicherung besonderer Merkmale</t>
  </si>
  <si>
    <t>16</t>
  </si>
  <si>
    <t>Werkzeugübersicht</t>
  </si>
  <si>
    <t>17</t>
  </si>
  <si>
    <t>18</t>
  </si>
  <si>
    <t>Schriftliche Selbstbewertung</t>
  </si>
  <si>
    <t>19</t>
  </si>
  <si>
    <t>Teilelebenslauf</t>
  </si>
  <si>
    <t>20</t>
  </si>
  <si>
    <t>Transportmittel inkl. Lagerung</t>
  </si>
  <si>
    <t>21</t>
  </si>
  <si>
    <t>Übersicht Einzelteile der Lieferkette</t>
  </si>
  <si>
    <t>22</t>
  </si>
  <si>
    <t>Freigabe von Beschichtungssystemen</t>
  </si>
  <si>
    <t>23</t>
  </si>
  <si>
    <t>8</t>
  </si>
  <si>
    <t>9</t>
  </si>
  <si>
    <t>10</t>
  </si>
  <si>
    <t>11</t>
  </si>
  <si>
    <t>12</t>
  </si>
  <si>
    <t>13</t>
  </si>
  <si>
    <t>14</t>
  </si>
  <si>
    <t>15</t>
  </si>
  <si>
    <t>EMV / ESD - Prüfung</t>
  </si>
  <si>
    <t>Einhaltung gesetzlicher Forderungen</t>
  </si>
  <si>
    <t>Nachweis vereinbarter Kapazitäten</t>
  </si>
  <si>
    <t>Transportmittel / Verpackung inkl. Lagerung</t>
  </si>
  <si>
    <t>Hr. Norbert Polacek</t>
  </si>
  <si>
    <t>norbert.polacek@epluse.at</t>
  </si>
  <si>
    <t xml:space="preserve">    </t>
  </si>
  <si>
    <t>Lieferant:</t>
  </si>
  <si>
    <t>30-348-2996</t>
  </si>
  <si>
    <t>Gesamt</t>
  </si>
  <si>
    <t>Frei</t>
  </si>
  <si>
    <t xml:space="preserve">Lieferschein-Nr. / -datum (bei Rücksendung): </t>
  </si>
  <si>
    <t>Zeichnungs - Nr.</t>
  </si>
  <si>
    <r>
      <t xml:space="preserve">Berichts - Nr.:       </t>
    </r>
    <r>
      <rPr>
        <b/>
        <sz val="9"/>
        <rFont val="Arial"/>
        <family val="2"/>
      </rPr>
      <t xml:space="preserve">   </t>
    </r>
  </si>
  <si>
    <t>Bemerkung:</t>
  </si>
  <si>
    <t>BESTÄTIGUNG LIEFERANT:</t>
  </si>
  <si>
    <r>
      <t xml:space="preserve">BESTÄTIGUNG LIEFERANT:  Das o.g. Produkt wurde unter Einhaltung folgender Verordnungen bzw. Richtlinien gefertigt; ein </t>
    </r>
    <r>
      <rPr>
        <b/>
        <u/>
        <sz val="9"/>
        <rFont val="Arial"/>
        <family val="2"/>
      </rPr>
      <t>schriftlicher Nachweis</t>
    </r>
    <r>
      <rPr>
        <b/>
        <sz val="9"/>
        <rFont val="Arial"/>
        <family val="2"/>
      </rPr>
      <t xml:space="preserve"> liegt bei:</t>
    </r>
  </si>
  <si>
    <t>Ref. Nr.</t>
  </si>
  <si>
    <t>Stand/Datum</t>
  </si>
  <si>
    <t>Art, Umfang und Kennzeichnung der Anlage</t>
  </si>
  <si>
    <t>Forderungen entspr. Spezifikation</t>
  </si>
  <si>
    <t>IST - Werte</t>
  </si>
  <si>
    <t>Spezifikation erfüllt?</t>
  </si>
  <si>
    <t>Wir bestätigen hiermit, dass das o.g. Produkt unter Einhaltung sämtlicher gesetzlicher Vorschriften im Bezug auf Umwelt, Sicherheit, Recycling, etc. gefertigt und geprüft wurde.</t>
  </si>
  <si>
    <t>Software Prüfbericht</t>
  </si>
  <si>
    <t>Übersicht der Einzelteile der Lieferkette</t>
  </si>
  <si>
    <t xml:space="preserve">  RoHS</t>
  </si>
  <si>
    <t xml:space="preserve">  REACH</t>
  </si>
  <si>
    <t xml:space="preserve">  Das o.g. Produkt wurde entsprechend den Anforderungen in den angegebenen Dokumenten gefertigt und geprüft</t>
  </si>
  <si>
    <t xml:space="preserve"> Vorlagestufe:    </t>
  </si>
  <si>
    <t xml:space="preserve"> Bemusterung</t>
  </si>
  <si>
    <t xml:space="preserve"> Neuteil</t>
  </si>
  <si>
    <t xml:space="preserve"> Produktänderung (Spezifikationsänderung)</t>
  </si>
  <si>
    <t xml:space="preserve"> Produktionsverlagerung</t>
  </si>
  <si>
    <t xml:space="preserve"> Änderung von Produktionsprozessen</t>
  </si>
  <si>
    <t xml:space="preserve"> Aussetzen der Fertigung länger als 12 Monate</t>
  </si>
  <si>
    <t xml:space="preserve"> Werkzeugänderung / -korrektur</t>
  </si>
  <si>
    <t xml:space="preserve"> Änderung von Zukaufteilen</t>
  </si>
  <si>
    <t xml:space="preserve"> Änderung von Lieferanten</t>
  </si>
  <si>
    <t xml:space="preserve"> Nachbemusterung</t>
  </si>
  <si>
    <t xml:space="preserve"> Neubemusterung</t>
  </si>
  <si>
    <t xml:space="preserve"> Sonstiges</t>
  </si>
  <si>
    <t xml:space="preserve"> DmbA</t>
  </si>
  <si>
    <t xml:space="preserve"> Bericht Produktionsprozess- und Produktfreigabe</t>
  </si>
  <si>
    <t xml:space="preserve"> Prüfbericht sonstiger Muster</t>
  </si>
  <si>
    <t>Kennummer:</t>
  </si>
  <si>
    <t xml:space="preserve">  China RoHS 2</t>
  </si>
  <si>
    <t xml:space="preserve">  Conflict Minerals</t>
  </si>
  <si>
    <t>Abgelehnt, Nachbemusterung  erforderlich</t>
  </si>
  <si>
    <t>Freigabe v. Beschichtungssystemen</t>
  </si>
  <si>
    <t>Tel.</t>
  </si>
  <si>
    <t>Abgelehnt, Nachbemusterung!</t>
  </si>
  <si>
    <t>Frei mit Auflagen; Nachbemusterung!</t>
  </si>
  <si>
    <t>Entscheidung des Kunden:</t>
  </si>
  <si>
    <t>0043 / 7235 / 605 - 279</t>
  </si>
  <si>
    <t>0043 / 7235 / 605 - 22</t>
  </si>
  <si>
    <t>Qualität</t>
  </si>
  <si>
    <t xml:space="preserve">AT - 4209 Engerwitzdorf </t>
  </si>
  <si>
    <t xml:space="preserve">  GADSL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</si>
</sst>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0.0000"/>
  </numFmts>
  <fonts count="17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2" tint="-0.499984740745262"/>
      <name val="Calibri"/>
      <family val="2"/>
      <scheme val="minor"/>
    </font>
    <font>
      <sz val="11.5"/>
      <color theme="2" tint="-0.499984740745262"/>
      <name val="Arial"/>
      <family val="2"/>
    </font>
    <font>
      <b/>
      <sz val="18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0"/>
      <color indexed="81"/>
      <name val="Tahoma"/>
      <family val="2"/>
    </font>
    <font>
      <sz val="12"/>
      <color indexed="81"/>
      <name val="Tahoma"/>
      <family val="2"/>
    </font>
    <font>
      <b/>
      <sz val="16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/>
      <diagonal/>
    </border>
    <border>
      <left/>
      <right/>
      <top style="thin">
        <color theme="1" tint="4.9989318521683403E-2"/>
      </top>
      <bottom/>
      <diagonal/>
    </border>
    <border>
      <left/>
      <right style="thin">
        <color theme="1" tint="4.9989318521683403E-2"/>
      </right>
      <top style="thin">
        <color theme="1" tint="4.9989318521683403E-2"/>
      </top>
      <bottom/>
      <diagonal/>
    </border>
    <border>
      <left/>
      <right style="thin">
        <color theme="1" tint="4.9989318521683403E-2"/>
      </right>
      <top/>
      <bottom/>
      <diagonal/>
    </border>
    <border>
      <left style="medium">
        <color theme="1" tint="4.9989318521683403E-2"/>
      </left>
      <right style="medium">
        <color theme="1" tint="4.9989318521683403E-2"/>
      </right>
      <top style="medium">
        <color theme="1" tint="4.9989318521683403E-2"/>
      </top>
      <bottom style="medium">
        <color theme="1" tint="4.9989318521683403E-2"/>
      </bottom>
      <diagonal/>
    </border>
    <border>
      <left style="thin">
        <color theme="1" tint="4.9989318521683403E-2"/>
      </left>
      <right/>
      <top/>
      <bottom style="thin">
        <color theme="1" tint="4.9989318521683403E-2"/>
      </bottom>
      <diagonal/>
    </border>
    <border>
      <left/>
      <right/>
      <top/>
      <bottom style="thin">
        <color theme="1" tint="4.9989318521683403E-2"/>
      </bottom>
      <diagonal/>
    </border>
    <border>
      <left/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 style="thin">
        <color theme="1" tint="4.9989318521683403E-2"/>
      </top>
      <bottom/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1" tint="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1" tint="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4.9989318521683403E-2"/>
      </right>
      <top/>
      <bottom style="thin">
        <color theme="1" tint="4.9989318521683403E-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1" tint="4.9989318521683403E-2"/>
      </left>
      <right/>
      <top/>
      <bottom style="thin">
        <color indexed="64"/>
      </bottom>
      <diagonal/>
    </border>
    <border>
      <left/>
      <right style="thin">
        <color theme="1" tint="4.9989318521683403E-2"/>
      </right>
      <top/>
      <bottom style="thin">
        <color indexed="64"/>
      </bottom>
      <diagonal/>
    </border>
    <border>
      <left style="thin">
        <color theme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 tint="4.9989318521683403E-2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 tint="4.9989318521683403E-2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 tint="4.9989318521683403E-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/>
      </left>
      <right style="thin">
        <color theme="1" tint="0.499984740745262"/>
      </right>
      <top style="thin">
        <color theme="1" tint="4.9989318521683403E-2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4.9989318521683403E-2"/>
      </top>
      <bottom style="thin">
        <color theme="1"/>
      </bottom>
      <diagonal/>
    </border>
    <border>
      <left style="thin">
        <color theme="1"/>
      </left>
      <right style="thin">
        <color theme="1" tint="0.499984740745262"/>
      </right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/>
      </top>
      <bottom style="thin">
        <color theme="1"/>
      </bottom>
      <diagonal/>
    </border>
    <border>
      <left style="thin">
        <color theme="1" tint="4.9989318521683403E-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/>
      </left>
      <right style="thin">
        <color theme="1" tint="0.499984740745262"/>
      </right>
      <top style="thin">
        <color theme="1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/>
      </top>
      <bottom/>
      <diagonal/>
    </border>
    <border>
      <left style="thin">
        <color theme="1" tint="4.9989318521683403E-2"/>
      </left>
      <right style="thin">
        <color theme="1" tint="0.499984740745262"/>
      </right>
      <top style="thin">
        <color theme="1" tint="4.9989318521683403E-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4.9989318521683403E-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4.9989318521683403E-2"/>
      </right>
      <top style="thin">
        <color theme="1" tint="4.9989318521683403E-2"/>
      </top>
      <bottom style="thin">
        <color theme="1" tint="0.499984740745262"/>
      </bottom>
      <diagonal/>
    </border>
    <border>
      <left style="thin">
        <color theme="1" tint="4.9989318521683403E-2"/>
      </left>
      <right style="thin">
        <color theme="1" tint="0.499984740745262"/>
      </right>
      <top style="thin">
        <color theme="1" tint="0.499984740745262"/>
      </top>
      <bottom style="thin">
        <color theme="1" tint="4.9989318521683403E-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4.9989318521683403E-2"/>
      </bottom>
      <diagonal/>
    </border>
    <border>
      <left style="thin">
        <color theme="1" tint="0.499984740745262"/>
      </left>
      <right style="thin">
        <color theme="1" tint="4.9989318521683403E-2"/>
      </right>
      <top style="thin">
        <color theme="1" tint="0.499984740745262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1" tint="0.499984740745262"/>
      </right>
      <top style="thin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4.9989318521683403E-2"/>
      </top>
      <bottom style="thin">
        <color theme="1"/>
      </bottom>
      <diagonal/>
    </border>
    <border>
      <left style="thin">
        <color theme="1" tint="0.499984740745262"/>
      </left>
      <right/>
      <top style="thin">
        <color theme="1"/>
      </top>
      <bottom style="thin">
        <color theme="1"/>
      </bottom>
      <diagonal/>
    </border>
    <border>
      <left style="thin">
        <color theme="1" tint="0.499984740745262"/>
      </left>
      <right/>
      <top style="thin">
        <color theme="1"/>
      </top>
      <bottom style="thin">
        <color theme="1" tint="0.499984740745262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theme="1"/>
      </top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 style="thin">
        <color theme="1"/>
      </bottom>
      <diagonal/>
    </border>
    <border>
      <left style="thin">
        <color theme="0" tint="-0.499984740745262"/>
      </left>
      <right/>
      <top style="thin">
        <color theme="1"/>
      </top>
      <bottom style="thin">
        <color theme="0" tint="-0.499984740745262"/>
      </bottom>
      <diagonal/>
    </border>
    <border>
      <left/>
      <right/>
      <top style="thin">
        <color theme="1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1"/>
      </top>
      <bottom style="thin">
        <color theme="0" tint="-0.499984740745262"/>
      </bottom>
      <diagonal/>
    </border>
    <border>
      <left/>
      <right style="thin">
        <color theme="1"/>
      </right>
      <top style="thin">
        <color theme="1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1"/>
      </bottom>
      <diagonal/>
    </border>
    <border>
      <left/>
      <right/>
      <top style="thin">
        <color theme="0" tint="-0.499984740745262"/>
      </top>
      <bottom style="thin">
        <color theme="1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0" tint="-0.499984740745262"/>
      </bottom>
      <diagonal/>
    </border>
    <border>
      <left style="thin">
        <color theme="1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/>
      </left>
      <right/>
      <top style="thin">
        <color theme="0" tint="-0.499984740745262"/>
      </top>
      <bottom style="thin">
        <color theme="1"/>
      </bottom>
      <diagonal/>
    </border>
    <border>
      <left/>
      <right style="thin">
        <color theme="1"/>
      </right>
      <top style="thin">
        <color theme="0" tint="-0.499984740745262"/>
      </top>
      <bottom style="thin">
        <color theme="1"/>
      </bottom>
      <diagonal/>
    </border>
    <border>
      <left style="thin">
        <color theme="1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/>
      </right>
      <top style="thin">
        <color theme="0" tint="-0.499984740745262"/>
      </top>
      <bottom/>
      <diagonal/>
    </border>
    <border>
      <left style="thin">
        <color theme="1"/>
      </left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 style="thin">
        <color theme="0" tint="-0.499984740745262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/>
      </right>
      <top/>
      <bottom style="thin">
        <color theme="0" tint="-0.499984740745262"/>
      </bottom>
      <diagonal/>
    </border>
    <border>
      <left style="thin">
        <color theme="1" tint="4.9989318521683403E-2"/>
      </left>
      <right/>
      <top style="thin">
        <color indexed="64"/>
      </top>
      <bottom style="thin">
        <color theme="1" tint="4.9989318521683403E-2"/>
      </bottom>
      <diagonal/>
    </border>
    <border>
      <left style="thin">
        <color theme="1" tint="4.9989318521683403E-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4.9989318521683403E-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1" tint="4.9989318521683403E-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1" tint="4.9989318521683403E-2"/>
      </left>
      <right/>
      <top/>
      <bottom style="thin">
        <color theme="0" tint="-0.499984740745262"/>
      </bottom>
      <diagonal/>
    </border>
    <border>
      <left/>
      <right style="thin">
        <color theme="1" tint="4.9989318521683403E-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1" tint="4.9989318521683403E-2"/>
      </right>
      <top/>
      <bottom style="thin">
        <color theme="0" tint="-0.499984740745262"/>
      </bottom>
      <diagonal/>
    </border>
    <border>
      <left style="thin">
        <color theme="1" tint="4.9989318521683403E-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1" tint="4.9989318521683403E-2"/>
      </left>
      <right style="thin">
        <color theme="0" tint="-0.499984740745262"/>
      </right>
      <top style="thin">
        <color theme="0" tint="-0.499984740745262"/>
      </top>
      <bottom style="thin">
        <color theme="1" tint="4.9989318521683403E-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1" tint="4.9989318521683403E-2"/>
      </bottom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0" tint="-0.499984740745262"/>
      </top>
      <bottom style="thin">
        <color theme="1" tint="4.9989318521683403E-2"/>
      </bottom>
      <diagonal/>
    </border>
    <border>
      <left/>
      <right style="thin">
        <color theme="0" tint="-0.499984740745262"/>
      </right>
      <top style="thin">
        <color theme="1" tint="4.9989318521683403E-2"/>
      </top>
      <bottom/>
      <diagonal/>
    </border>
    <border>
      <left style="thin">
        <color theme="0" tint="-0.499984740745262"/>
      </left>
      <right/>
      <top style="thin">
        <color theme="1" tint="4.9989318521683403E-2"/>
      </top>
      <bottom/>
      <diagonal/>
    </border>
    <border>
      <left style="thin">
        <color theme="1" tint="4.9989318521683403E-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1" tint="4.9989318521683403E-2"/>
      </right>
      <top style="thin">
        <color theme="1"/>
      </top>
      <bottom style="thin">
        <color theme="1"/>
      </bottom>
      <diagonal/>
    </border>
    <border>
      <left style="thin">
        <color theme="1" tint="4.9989318521683403E-2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4.9989318521683403E-2"/>
      </left>
      <right style="thin">
        <color theme="0" tint="-0.499984740745262"/>
      </right>
      <top style="thin">
        <color theme="1" tint="4.9989318521683403E-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4.9989318521683403E-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1" tint="4.9989318521683403E-2"/>
      </top>
      <bottom style="thin">
        <color theme="0" tint="-0.499984740745262"/>
      </bottom>
      <diagonal/>
    </border>
    <border>
      <left/>
      <right style="thin">
        <color theme="1" tint="4.9989318521683403E-2"/>
      </right>
      <top/>
      <bottom style="thin">
        <color theme="1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/>
      <top style="thin">
        <color theme="1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 tint="4.9989318521683403E-2"/>
      </top>
      <bottom style="thin">
        <color theme="0" tint="-0.499984740745262"/>
      </bottom>
      <diagonal/>
    </border>
    <border>
      <left/>
      <right/>
      <top style="thin">
        <color theme="1" tint="4.9989318521683403E-2"/>
      </top>
      <bottom style="thin">
        <color theme="0" tint="-0.499984740745262"/>
      </bottom>
      <diagonal/>
    </border>
    <border>
      <left/>
      <right style="thin">
        <color theme="1" tint="4.9989318521683403E-2"/>
      </right>
      <top style="thin">
        <color theme="1" tint="4.9989318521683403E-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4.9989318521683403E-2"/>
      </right>
      <top style="thin">
        <color theme="0" tint="-0.499984740745262"/>
      </top>
      <bottom style="thin">
        <color theme="1"/>
      </bottom>
      <diagonal/>
    </border>
    <border>
      <left style="thin">
        <color indexed="64"/>
      </left>
      <right/>
      <top/>
      <bottom style="thin">
        <color theme="1" tint="4.9989318521683403E-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1" tint="4.9989318521683403E-2"/>
      </bottom>
      <diagonal/>
    </border>
    <border>
      <left style="thin">
        <color theme="1" tint="4.9989318521683403E-2"/>
      </left>
      <right/>
      <top style="thin">
        <color theme="1"/>
      </top>
      <bottom style="thin">
        <color theme="1" tint="4.9989318521683403E-2"/>
      </bottom>
      <diagonal/>
    </border>
    <border>
      <left/>
      <right style="thin">
        <color theme="1" tint="4.9989318521683403E-2"/>
      </right>
      <top style="thin">
        <color theme="1"/>
      </top>
      <bottom style="thin">
        <color theme="1" tint="4.9989318521683403E-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580">
    <xf numFmtId="0" fontId="0" fillId="0" borderId="0" xfId="0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/>
    <xf numFmtId="0" fontId="5" fillId="0" borderId="2" xfId="0" applyFont="1" applyBorder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Border="1"/>
    <xf numFmtId="0" fontId="5" fillId="0" borderId="3" xfId="0" applyFont="1" applyBorder="1"/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Border="1"/>
    <xf numFmtId="0" fontId="5" fillId="0" borderId="12" xfId="0" applyFont="1" applyBorder="1" applyAlignment="1"/>
    <xf numFmtId="0" fontId="5" fillId="0" borderId="13" xfId="0" applyFont="1" applyBorder="1" applyAlignment="1"/>
    <xf numFmtId="0" fontId="5" fillId="0" borderId="23" xfId="0" applyFont="1" applyBorder="1"/>
    <xf numFmtId="0" fontId="5" fillId="0" borderId="30" xfId="0" applyFont="1" applyBorder="1"/>
    <xf numFmtId="0" fontId="5" fillId="0" borderId="24" xfId="0" applyFont="1" applyBorder="1"/>
    <xf numFmtId="0" fontId="5" fillId="0" borderId="37" xfId="0" applyFont="1" applyBorder="1"/>
    <xf numFmtId="0" fontId="5" fillId="0" borderId="52" xfId="0" applyFont="1" applyBorder="1"/>
    <xf numFmtId="0" fontId="5" fillId="0" borderId="53" xfId="0" applyFont="1" applyBorder="1"/>
    <xf numFmtId="0" fontId="5" fillId="0" borderId="54" xfId="0" applyFont="1" applyBorder="1"/>
    <xf numFmtId="0" fontId="5" fillId="0" borderId="18" xfId="0" applyFont="1" applyBorder="1" applyAlignment="1">
      <alignment horizontal="left" vertical="top"/>
    </xf>
    <xf numFmtId="0" fontId="5" fillId="0" borderId="12" xfId="0" applyFont="1" applyBorder="1" applyAlignment="1">
      <alignment horizontal="left" vertical="top"/>
    </xf>
    <xf numFmtId="0" fontId="5" fillId="0" borderId="12" xfId="0" applyFont="1" applyBorder="1" applyAlignment="1"/>
    <xf numFmtId="0" fontId="5" fillId="0" borderId="18" xfId="0" applyFont="1" applyBorder="1" applyAlignment="1"/>
    <xf numFmtId="0" fontId="5" fillId="0" borderId="0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25" xfId="0" applyFont="1" applyBorder="1" applyAlignment="1"/>
    <xf numFmtId="0" fontId="5" fillId="0" borderId="26" xfId="0" applyFont="1" applyBorder="1" applyAlignment="1"/>
    <xf numFmtId="0" fontId="6" fillId="0" borderId="1" xfId="2" applyBorder="1" applyProtection="1"/>
    <xf numFmtId="0" fontId="6" fillId="0" borderId="56" xfId="2" applyBorder="1" applyProtection="1"/>
    <xf numFmtId="0" fontId="6" fillId="2" borderId="8" xfId="2" applyFill="1" applyBorder="1" applyProtection="1"/>
    <xf numFmtId="0" fontId="6" fillId="2" borderId="9" xfId="2" applyFill="1" applyBorder="1" applyProtection="1"/>
    <xf numFmtId="2" fontId="7" fillId="3" borderId="3" xfId="2" applyNumberFormat="1" applyFont="1" applyFill="1" applyBorder="1" applyAlignment="1">
      <alignment horizontal="center"/>
    </xf>
    <xf numFmtId="0" fontId="7" fillId="4" borderId="0" xfId="2" applyFont="1" applyFill="1"/>
    <xf numFmtId="165" fontId="8" fillId="0" borderId="0" xfId="2" applyNumberFormat="1" applyFont="1"/>
    <xf numFmtId="0" fontId="7" fillId="0" borderId="0" xfId="2" applyFont="1"/>
    <xf numFmtId="0" fontId="6" fillId="0" borderId="0" xfId="2"/>
    <xf numFmtId="0" fontId="6" fillId="5" borderId="1" xfId="2" applyFill="1" applyBorder="1" applyProtection="1">
      <protection locked="0"/>
    </xf>
    <xf numFmtId="0" fontId="6" fillId="2" borderId="6" xfId="2" applyFill="1" applyBorder="1" applyProtection="1">
      <protection locked="0"/>
    </xf>
    <xf numFmtId="0" fontId="6" fillId="2" borderId="10" xfId="2" applyFill="1" applyBorder="1" applyProtection="1">
      <protection locked="0"/>
    </xf>
    <xf numFmtId="2" fontId="7" fillId="0" borderId="0" xfId="2" applyNumberFormat="1" applyFont="1" applyAlignment="1">
      <alignment horizontal="center"/>
    </xf>
    <xf numFmtId="165" fontId="7" fillId="0" borderId="0" xfId="2" applyNumberFormat="1" applyFont="1"/>
    <xf numFmtId="0" fontId="6" fillId="6" borderId="1" xfId="2" applyFill="1" applyBorder="1" applyProtection="1">
      <protection locked="0"/>
    </xf>
    <xf numFmtId="0" fontId="6" fillId="6" borderId="1" xfId="2" applyNumberFormat="1" applyFill="1" applyBorder="1" applyProtection="1">
      <protection locked="0"/>
    </xf>
    <xf numFmtId="0" fontId="6" fillId="6" borderId="56" xfId="2" applyNumberFormat="1" applyFill="1" applyBorder="1" applyProtection="1">
      <protection locked="0"/>
    </xf>
    <xf numFmtId="2" fontId="7" fillId="3" borderId="0" xfId="2" applyNumberFormat="1" applyFont="1" applyFill="1" applyAlignment="1">
      <alignment horizontal="center"/>
    </xf>
    <xf numFmtId="0" fontId="6" fillId="0" borderId="1" xfId="2" applyBorder="1" applyProtection="1">
      <protection locked="0"/>
    </xf>
    <xf numFmtId="0" fontId="6" fillId="0" borderId="56" xfId="2" applyBorder="1" applyProtection="1">
      <protection locked="0"/>
    </xf>
    <xf numFmtId="0" fontId="6" fillId="7" borderId="6" xfId="2" applyFill="1" applyBorder="1" applyProtection="1">
      <protection locked="0"/>
    </xf>
    <xf numFmtId="0" fontId="6" fillId="7" borderId="10" xfId="2" applyFill="1" applyBorder="1" applyProtection="1">
      <protection locked="0"/>
    </xf>
    <xf numFmtId="0" fontId="6" fillId="5" borderId="56" xfId="2" applyFill="1" applyBorder="1" applyProtection="1">
      <protection locked="0"/>
    </xf>
    <xf numFmtId="0" fontId="6" fillId="6" borderId="56" xfId="2" applyFill="1" applyBorder="1" applyProtection="1">
      <protection locked="0"/>
    </xf>
    <xf numFmtId="0" fontId="6" fillId="2" borderId="7" xfId="2" applyFill="1" applyBorder="1" applyProtection="1">
      <protection locked="0"/>
    </xf>
    <xf numFmtId="0" fontId="6" fillId="2" borderId="11" xfId="2" applyFill="1" applyBorder="1" applyProtection="1">
      <protection locked="0"/>
    </xf>
    <xf numFmtId="0" fontId="6" fillId="7" borderId="0" xfId="2" applyFill="1"/>
    <xf numFmtId="0" fontId="6" fillId="0" borderId="1" xfId="2" applyBorder="1"/>
    <xf numFmtId="0" fontId="6" fillId="0" borderId="56" xfId="2" applyBorder="1"/>
    <xf numFmtId="0" fontId="6" fillId="2" borderId="8" xfId="2" applyFill="1" applyBorder="1" applyProtection="1">
      <protection locked="0"/>
    </xf>
    <xf numFmtId="0" fontId="6" fillId="2" borderId="9" xfId="2" applyFill="1" applyBorder="1" applyProtection="1">
      <protection locked="0"/>
    </xf>
    <xf numFmtId="0" fontId="6" fillId="2" borderId="1" xfId="2" applyFill="1" applyBorder="1"/>
    <xf numFmtId="0" fontId="6" fillId="0" borderId="0" xfId="2" applyBorder="1"/>
    <xf numFmtId="0" fontId="13" fillId="0" borderId="0" xfId="0" applyFo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64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 vertical="center"/>
    </xf>
    <xf numFmtId="49" fontId="5" fillId="0" borderId="23" xfId="0" applyNumberFormat="1" applyFont="1" applyBorder="1"/>
    <xf numFmtId="164" fontId="5" fillId="0" borderId="0" xfId="0" applyNumberFormat="1" applyFont="1" applyBorder="1" applyAlignment="1"/>
    <xf numFmtId="0" fontId="5" fillId="0" borderId="42" xfId="0" applyFont="1" applyBorder="1"/>
    <xf numFmtId="49" fontId="5" fillId="0" borderId="23" xfId="0" applyNumberFormat="1" applyFont="1" applyBorder="1" applyAlignment="1">
      <alignment horizontal="center"/>
    </xf>
    <xf numFmtId="0" fontId="5" fillId="0" borderId="0" xfId="0" applyFont="1" applyBorder="1" applyAlignment="1"/>
    <xf numFmtId="0" fontId="5" fillId="0" borderId="25" xfId="0" applyFont="1" applyBorder="1" applyAlignment="1"/>
    <xf numFmtId="0" fontId="5" fillId="0" borderId="17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5" fillId="0" borderId="12" xfId="0" applyFont="1" applyBorder="1" applyAlignment="1">
      <alignment horizontal="center"/>
    </xf>
    <xf numFmtId="0" fontId="4" fillId="0" borderId="74" xfId="0" applyFont="1" applyBorder="1" applyAlignment="1">
      <alignment horizontal="left" vertical="top"/>
    </xf>
    <xf numFmtId="49" fontId="5" fillId="0" borderId="15" xfId="0" applyNumberFormat="1" applyFont="1" applyBorder="1" applyAlignment="1">
      <alignment horizontal="center"/>
    </xf>
    <xf numFmtId="0" fontId="5" fillId="0" borderId="16" xfId="0" applyFont="1" applyBorder="1" applyAlignment="1"/>
    <xf numFmtId="49" fontId="5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4" xfId="0" applyFont="1" applyBorder="1" applyAlignment="1"/>
    <xf numFmtId="0" fontId="5" fillId="0" borderId="75" xfId="0" applyFont="1" applyBorder="1" applyAlignment="1"/>
    <xf numFmtId="0" fontId="5" fillId="0" borderId="75" xfId="0" applyFont="1" applyBorder="1"/>
    <xf numFmtId="0" fontId="5" fillId="0" borderId="43" xfId="0" applyFont="1" applyBorder="1"/>
    <xf numFmtId="0" fontId="5" fillId="0" borderId="32" xfId="0" applyFont="1" applyBorder="1" applyAlignment="1">
      <alignment horizontal="center" vertical="center" textRotation="90"/>
    </xf>
    <xf numFmtId="0" fontId="5" fillId="0" borderId="25" xfId="0" applyFont="1" applyBorder="1"/>
    <xf numFmtId="0" fontId="5" fillId="0" borderId="29" xfId="0" applyFont="1" applyBorder="1"/>
    <xf numFmtId="0" fontId="5" fillId="0" borderId="31" xfId="0" applyFont="1" applyBorder="1"/>
    <xf numFmtId="0" fontId="5" fillId="0" borderId="26" xfId="0" applyFont="1" applyBorder="1"/>
    <xf numFmtId="0" fontId="4" fillId="0" borderId="36" xfId="0" applyFont="1" applyBorder="1"/>
    <xf numFmtId="0" fontId="5" fillId="0" borderId="27" xfId="0" applyFont="1" applyBorder="1"/>
    <xf numFmtId="0" fontId="5" fillId="0" borderId="36" xfId="0" applyFont="1" applyBorder="1"/>
    <xf numFmtId="0" fontId="5" fillId="0" borderId="33" xfId="0" applyFont="1" applyBorder="1" applyAlignment="1">
      <alignment horizontal="center" vertical="center" textRotation="90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0" fontId="5" fillId="0" borderId="127" xfId="0" applyFont="1" applyBorder="1"/>
    <xf numFmtId="0" fontId="5" fillId="0" borderId="143" xfId="0" applyFont="1" applyBorder="1"/>
    <xf numFmtId="0" fontId="5" fillId="0" borderId="144" xfId="0" applyFont="1" applyBorder="1"/>
    <xf numFmtId="0" fontId="5" fillId="0" borderId="145" xfId="0" applyFont="1" applyBorder="1"/>
    <xf numFmtId="0" fontId="5" fillId="0" borderId="146" xfId="0" applyFont="1" applyBorder="1"/>
    <xf numFmtId="0" fontId="5" fillId="0" borderId="147" xfId="0" applyFont="1" applyBorder="1"/>
    <xf numFmtId="0" fontId="5" fillId="0" borderId="152" xfId="0" applyFont="1" applyBorder="1"/>
    <xf numFmtId="0" fontId="5" fillId="0" borderId="153" xfId="0" applyFont="1" applyBorder="1"/>
    <xf numFmtId="0" fontId="5" fillId="0" borderId="154" xfId="0" applyFont="1" applyBorder="1"/>
    <xf numFmtId="0" fontId="5" fillId="0" borderId="16" xfId="0" applyFont="1" applyBorder="1"/>
    <xf numFmtId="0" fontId="5" fillId="0" borderId="151" xfId="0" applyFont="1" applyBorder="1"/>
    <xf numFmtId="0" fontId="5" fillId="0" borderId="13" xfId="0" applyFont="1" applyBorder="1"/>
    <xf numFmtId="0" fontId="0" fillId="0" borderId="13" xfId="0" applyBorder="1"/>
    <xf numFmtId="0" fontId="0" fillId="0" borderId="75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5" fillId="0" borderId="19" xfId="0" applyFont="1" applyBorder="1"/>
    <xf numFmtId="0" fontId="5" fillId="0" borderId="12" xfId="0" applyFont="1" applyBorder="1"/>
    <xf numFmtId="0" fontId="5" fillId="0" borderId="55" xfId="0" applyFont="1" applyBorder="1"/>
    <xf numFmtId="0" fontId="16" fillId="0" borderId="0" xfId="0" applyFont="1"/>
    <xf numFmtId="0" fontId="5" fillId="0" borderId="16" xfId="0" applyFont="1" applyBorder="1" applyAlignment="1">
      <alignment horizontal="center"/>
    </xf>
    <xf numFmtId="0" fontId="4" fillId="8" borderId="28" xfId="0" applyFont="1" applyFill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5" fillId="0" borderId="0" xfId="0" applyFont="1" applyFill="1" applyBorder="1"/>
    <xf numFmtId="0" fontId="5" fillId="0" borderId="12" xfId="0" applyFont="1" applyBorder="1"/>
    <xf numFmtId="49" fontId="4" fillId="0" borderId="125" xfId="0" applyNumberFormat="1" applyFont="1" applyBorder="1" applyAlignment="1">
      <alignment horizontal="center" vertical="center"/>
    </xf>
    <xf numFmtId="49" fontId="4" fillId="0" borderId="105" xfId="0" applyNumberFormat="1" applyFont="1" applyBorder="1" applyAlignment="1">
      <alignment horizontal="center" vertical="center"/>
    </xf>
    <xf numFmtId="0" fontId="4" fillId="0" borderId="105" xfId="0" applyFont="1" applyBorder="1" applyAlignment="1">
      <alignment horizontal="center" vertical="center"/>
    </xf>
    <xf numFmtId="0" fontId="4" fillId="0" borderId="121" xfId="0" applyFont="1" applyBorder="1" applyAlignment="1">
      <alignment horizontal="center" vertical="center"/>
    </xf>
    <xf numFmtId="0" fontId="4" fillId="0" borderId="125" xfId="0" applyFont="1" applyBorder="1" applyAlignment="1">
      <alignment horizontal="center" vertical="center"/>
    </xf>
    <xf numFmtId="0" fontId="4" fillId="0" borderId="107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/>
    <xf numFmtId="0" fontId="4" fillId="0" borderId="32" xfId="0" applyFont="1" applyBorder="1" applyAlignment="1">
      <alignment horizontal="center" vertical="center"/>
    </xf>
    <xf numFmtId="0" fontId="4" fillId="0" borderId="32" xfId="0" applyFont="1" applyBorder="1" applyAlignment="1"/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68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9" xfId="0" applyFont="1" applyBorder="1" applyAlignment="1">
      <alignment horizontal="left" vertical="center"/>
    </xf>
    <xf numFmtId="0" fontId="5" fillId="8" borderId="23" xfId="0" applyFont="1" applyFill="1" applyBorder="1" applyAlignment="1">
      <alignment horizontal="left"/>
    </xf>
    <xf numFmtId="14" fontId="5" fillId="8" borderId="23" xfId="0" applyNumberFormat="1" applyFont="1" applyFill="1" applyBorder="1" applyAlignment="1">
      <alignment horizontal="left"/>
    </xf>
    <xf numFmtId="0" fontId="5" fillId="0" borderId="23" xfId="0" applyFont="1" applyBorder="1" applyAlignment="1"/>
    <xf numFmtId="0" fontId="0" fillId="0" borderId="23" xfId="0" applyBorder="1"/>
    <xf numFmtId="0" fontId="5" fillId="0" borderId="19" xfId="0" applyFont="1" applyBorder="1" applyAlignment="1">
      <alignment horizontal="left" vertical="top"/>
    </xf>
    <xf numFmtId="0" fontId="5" fillId="0" borderId="43" xfId="0" applyFont="1" applyBorder="1" applyAlignment="1">
      <alignment horizontal="left" vertical="top"/>
    </xf>
    <xf numFmtId="0" fontId="5" fillId="0" borderId="19" xfId="0" applyFont="1" applyBorder="1" applyAlignment="1">
      <alignment horizontal="left"/>
    </xf>
    <xf numFmtId="0" fontId="5" fillId="0" borderId="43" xfId="0" applyFont="1" applyBorder="1" applyAlignment="1">
      <alignment horizontal="left"/>
    </xf>
    <xf numFmtId="14" fontId="5" fillId="0" borderId="33" xfId="0" applyNumberFormat="1" applyFont="1" applyBorder="1" applyAlignment="1">
      <alignment horizontal="left"/>
    </xf>
    <xf numFmtId="14" fontId="5" fillId="0" borderId="34" xfId="0" applyNumberFormat="1" applyFont="1" applyBorder="1" applyAlignment="1">
      <alignment horizontal="left"/>
    </xf>
    <xf numFmtId="14" fontId="5" fillId="0" borderId="35" xfId="0" applyNumberFormat="1" applyFont="1" applyBorder="1" applyAlignment="1">
      <alignment horizontal="left"/>
    </xf>
    <xf numFmtId="0" fontId="5" fillId="0" borderId="70" xfId="0" applyFont="1" applyBorder="1" applyAlignment="1">
      <alignment horizontal="left"/>
    </xf>
    <xf numFmtId="0" fontId="5" fillId="0" borderId="71" xfId="0" applyFont="1" applyBorder="1" applyAlignment="1">
      <alignment horizontal="left"/>
    </xf>
    <xf numFmtId="0" fontId="5" fillId="0" borderId="72" xfId="0" applyFont="1" applyBorder="1" applyAlignment="1">
      <alignment horizontal="left"/>
    </xf>
    <xf numFmtId="0" fontId="5" fillId="0" borderId="70" xfId="0" applyFont="1" applyBorder="1" applyAlignment="1"/>
    <xf numFmtId="0" fontId="5" fillId="0" borderId="71" xfId="0" applyFont="1" applyBorder="1" applyAlignment="1"/>
    <xf numFmtId="0" fontId="5" fillId="0" borderId="73" xfId="0" applyFont="1" applyBorder="1" applyAlignment="1"/>
    <xf numFmtId="0" fontId="5" fillId="0" borderId="15" xfId="0" applyFont="1" applyBorder="1" applyAlignment="1"/>
    <xf numFmtId="0" fontId="5" fillId="0" borderId="16" xfId="0" applyFont="1" applyBorder="1" applyAlignment="1"/>
    <xf numFmtId="0" fontId="5" fillId="0" borderId="17" xfId="0" applyFont="1" applyBorder="1" applyAlignment="1"/>
    <xf numFmtId="0" fontId="4" fillId="0" borderId="19" xfId="0" applyFont="1" applyBorder="1" applyAlignment="1">
      <alignment horizontal="center"/>
    </xf>
    <xf numFmtId="0" fontId="0" fillId="0" borderId="42" xfId="0" applyBorder="1" applyAlignment="1"/>
    <xf numFmtId="0" fontId="0" fillId="0" borderId="43" xfId="0" applyBorder="1" applyAlignment="1"/>
    <xf numFmtId="0" fontId="5" fillId="0" borderId="13" xfId="0" applyFont="1" applyBorder="1" applyAlignment="1"/>
    <xf numFmtId="0" fontId="5" fillId="0" borderId="0" xfId="0" applyFont="1" applyBorder="1" applyAlignment="1"/>
    <xf numFmtId="0" fontId="5" fillId="0" borderId="12" xfId="0" applyFont="1" applyBorder="1" applyAlignment="1"/>
    <xf numFmtId="0" fontId="0" fillId="0" borderId="12" xfId="0" applyBorder="1" applyAlignment="1"/>
    <xf numFmtId="49" fontId="5" fillId="8" borderId="19" xfId="0" applyNumberFormat="1" applyFont="1" applyFill="1" applyBorder="1" applyAlignment="1">
      <alignment horizontal="left"/>
    </xf>
    <xf numFmtId="49" fontId="5" fillId="8" borderId="42" xfId="0" applyNumberFormat="1" applyFont="1" applyFill="1" applyBorder="1" applyAlignment="1">
      <alignment horizontal="left"/>
    </xf>
    <xf numFmtId="49" fontId="5" fillId="8" borderId="43" xfId="0" applyNumberFormat="1" applyFont="1" applyFill="1" applyBorder="1" applyAlignment="1">
      <alignment horizontal="left"/>
    </xf>
    <xf numFmtId="0" fontId="5" fillId="8" borderId="19" xfId="0" applyFont="1" applyFill="1" applyBorder="1" applyAlignment="1"/>
    <xf numFmtId="0" fontId="5" fillId="8" borderId="42" xfId="0" applyFont="1" applyFill="1" applyBorder="1" applyAlignment="1"/>
    <xf numFmtId="0" fontId="5" fillId="8" borderId="43" xfId="0" applyFont="1" applyFill="1" applyBorder="1" applyAlignment="1"/>
    <xf numFmtId="0" fontId="2" fillId="8" borderId="12" xfId="1" applyFill="1" applyBorder="1" applyAlignment="1" applyProtection="1">
      <alignment horizontal="left"/>
    </xf>
    <xf numFmtId="0" fontId="5" fillId="8" borderId="12" xfId="0" applyFont="1" applyFill="1" applyBorder="1" applyAlignment="1">
      <alignment horizontal="left"/>
    </xf>
    <xf numFmtId="0" fontId="0" fillId="8" borderId="12" xfId="0" applyFill="1" applyBorder="1" applyAlignment="1">
      <alignment horizontal="left"/>
    </xf>
    <xf numFmtId="0" fontId="5" fillId="0" borderId="19" xfId="0" applyFont="1" applyBorder="1" applyAlignment="1"/>
    <xf numFmtId="0" fontId="5" fillId="0" borderId="42" xfId="0" applyFont="1" applyBorder="1" applyAlignment="1"/>
    <xf numFmtId="0" fontId="5" fillId="0" borderId="43" xfId="0" applyFont="1" applyBorder="1" applyAlignment="1"/>
    <xf numFmtId="0" fontId="5" fillId="0" borderId="12" xfId="0" applyFont="1" applyBorder="1" applyAlignment="1">
      <alignment horizontal="center"/>
    </xf>
    <xf numFmtId="49" fontId="5" fillId="0" borderId="18" xfId="0" applyNumberFormat="1" applyFont="1" applyBorder="1" applyAlignment="1">
      <alignment horizontal="left"/>
    </xf>
    <xf numFmtId="0" fontId="0" fillId="0" borderId="18" xfId="0" applyBorder="1" applyAlignment="1"/>
    <xf numFmtId="0" fontId="6" fillId="0" borderId="12" xfId="1" applyFont="1" applyBorder="1" applyAlignment="1" applyProtection="1"/>
    <xf numFmtId="0" fontId="6" fillId="0" borderId="12" xfId="0" applyFont="1" applyBorder="1" applyAlignment="1"/>
    <xf numFmtId="0" fontId="5" fillId="8" borderId="33" xfId="0" applyFont="1" applyFill="1" applyBorder="1" applyAlignment="1">
      <alignment horizontal="left"/>
    </xf>
    <xf numFmtId="0" fontId="5" fillId="8" borderId="34" xfId="0" applyFont="1" applyFill="1" applyBorder="1" applyAlignment="1">
      <alignment horizontal="left"/>
    </xf>
    <xf numFmtId="0" fontId="5" fillId="8" borderId="35" xfId="0" applyFont="1" applyFill="1" applyBorder="1" applyAlignment="1">
      <alignment horizontal="left"/>
    </xf>
    <xf numFmtId="0" fontId="5" fillId="8" borderId="35" xfId="0" applyFont="1" applyFill="1" applyBorder="1" applyAlignment="1">
      <alignment horizontal="center"/>
    </xf>
    <xf numFmtId="0" fontId="5" fillId="8" borderId="23" xfId="0" applyFont="1" applyFill="1" applyBorder="1" applyAlignment="1">
      <alignment horizontal="center"/>
    </xf>
    <xf numFmtId="0" fontId="5" fillId="0" borderId="33" xfId="0" applyFont="1" applyBorder="1" applyAlignment="1"/>
    <xf numFmtId="0" fontId="5" fillId="0" borderId="34" xfId="0" applyFont="1" applyBorder="1" applyAlignment="1"/>
    <xf numFmtId="0" fontId="5" fillId="0" borderId="35" xfId="0" applyFont="1" applyBorder="1" applyAlignment="1"/>
    <xf numFmtId="0" fontId="5" fillId="0" borderId="35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3" xfId="0" applyFont="1" applyBorder="1" applyAlignment="1">
      <alignment horizontal="left"/>
    </xf>
    <xf numFmtId="0" fontId="5" fillId="0" borderId="33" xfId="0" applyFont="1" applyBorder="1" applyAlignment="1">
      <alignment horizontal="left"/>
    </xf>
    <xf numFmtId="0" fontId="5" fillId="0" borderId="34" xfId="0" applyFont="1" applyBorder="1" applyAlignment="1">
      <alignment horizontal="left"/>
    </xf>
    <xf numFmtId="0" fontId="5" fillId="0" borderId="35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2" xfId="0" applyFont="1" applyBorder="1" applyAlignment="1">
      <alignment vertical="top"/>
    </xf>
    <xf numFmtId="0" fontId="5" fillId="0" borderId="13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25" xfId="0" applyFont="1" applyBorder="1" applyAlignment="1"/>
    <xf numFmtId="0" fontId="5" fillId="0" borderId="26" xfId="0" applyFont="1" applyBorder="1" applyAlignment="1"/>
    <xf numFmtId="0" fontId="5" fillId="0" borderId="15" xfId="0" applyFont="1" applyBorder="1" applyAlignment="1">
      <alignment vertical="top"/>
    </xf>
    <xf numFmtId="0" fontId="5" fillId="0" borderId="16" xfId="0" applyFont="1" applyBorder="1" applyAlignment="1">
      <alignment vertical="top"/>
    </xf>
    <xf numFmtId="0" fontId="5" fillId="0" borderId="101" xfId="0" applyFont="1" applyBorder="1"/>
    <xf numFmtId="0" fontId="5" fillId="0" borderId="12" xfId="0" applyFont="1" applyBorder="1"/>
    <xf numFmtId="0" fontId="5" fillId="0" borderId="12" xfId="0" applyFont="1" applyFill="1" applyBorder="1" applyAlignment="1">
      <alignment vertical="top"/>
    </xf>
    <xf numFmtId="0" fontId="0" fillId="0" borderId="34" xfId="0" applyBorder="1" applyAlignment="1">
      <alignment horizontal="left"/>
    </xf>
    <xf numFmtId="0" fontId="5" fillId="0" borderId="12" xfId="0" applyFont="1" applyFill="1" applyBorder="1" applyAlignment="1"/>
    <xf numFmtId="0" fontId="5" fillId="0" borderId="19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49" fontId="5" fillId="8" borderId="82" xfId="0" applyNumberFormat="1" applyFont="1" applyFill="1" applyBorder="1" applyAlignment="1">
      <alignment horizontal="left"/>
    </xf>
    <xf numFmtId="0" fontId="0" fillId="8" borderId="83" xfId="0" applyNumberFormat="1" applyFill="1" applyBorder="1" applyAlignment="1">
      <alignment horizontal="left"/>
    </xf>
    <xf numFmtId="0" fontId="0" fillId="8" borderId="98" xfId="0" applyNumberFormat="1" applyFill="1" applyBorder="1" applyAlignment="1">
      <alignment horizontal="left"/>
    </xf>
    <xf numFmtId="0" fontId="5" fillId="0" borderId="100" xfId="0" applyFont="1" applyBorder="1" applyAlignment="1"/>
    <xf numFmtId="0" fontId="5" fillId="0" borderId="101" xfId="0" applyFont="1" applyBorder="1" applyAlignment="1"/>
    <xf numFmtId="0" fontId="5" fillId="0" borderId="14" xfId="0" applyFont="1" applyBorder="1" applyAlignment="1"/>
    <xf numFmtId="0" fontId="5" fillId="0" borderId="123" xfId="0" applyFont="1" applyBorder="1" applyAlignment="1">
      <alignment horizontal="center"/>
    </xf>
    <xf numFmtId="0" fontId="5" fillId="0" borderId="65" xfId="0" applyFont="1" applyBorder="1" applyAlignment="1">
      <alignment horizontal="center"/>
    </xf>
    <xf numFmtId="0" fontId="5" fillId="0" borderId="124" xfId="0" applyFont="1" applyBorder="1" applyAlignment="1">
      <alignment horizontal="center"/>
    </xf>
    <xf numFmtId="14" fontId="5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5" fillId="0" borderId="75" xfId="0" applyFont="1" applyBorder="1" applyAlignment="1"/>
    <xf numFmtId="0" fontId="5" fillId="0" borderId="1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8" borderId="87" xfId="1" applyNumberFormat="1" applyFill="1" applyBorder="1" applyAlignment="1" applyProtection="1">
      <alignment horizontal="left"/>
    </xf>
    <xf numFmtId="0" fontId="0" fillId="8" borderId="88" xfId="0" applyNumberFormat="1" applyFill="1" applyBorder="1" applyAlignment="1">
      <alignment horizontal="left"/>
    </xf>
    <xf numFmtId="0" fontId="5" fillId="0" borderId="36" xfId="0" applyFont="1" applyBorder="1" applyAlignment="1"/>
    <xf numFmtId="0" fontId="5" fillId="0" borderId="27" xfId="0" applyFont="1" applyBorder="1" applyAlignment="1"/>
    <xf numFmtId="164" fontId="5" fillId="8" borderId="89" xfId="0" applyNumberFormat="1" applyFont="1" applyFill="1" applyBorder="1" applyAlignment="1">
      <alignment horizontal="center" vertical="center"/>
    </xf>
    <xf numFmtId="164" fontId="5" fillId="8" borderId="90" xfId="0" applyNumberFormat="1" applyFont="1" applyFill="1" applyBorder="1" applyAlignment="1">
      <alignment horizontal="center" vertical="center"/>
    </xf>
    <xf numFmtId="164" fontId="5" fillId="8" borderId="91" xfId="0" applyNumberFormat="1" applyFont="1" applyFill="1" applyBorder="1" applyAlignment="1">
      <alignment horizontal="center" vertical="center"/>
    </xf>
    <xf numFmtId="164" fontId="5" fillId="8" borderId="92" xfId="0" applyNumberFormat="1" applyFont="1" applyFill="1" applyBorder="1" applyAlignment="1">
      <alignment horizontal="center" vertical="center"/>
    </xf>
    <xf numFmtId="164" fontId="5" fillId="8" borderId="93" xfId="0" applyNumberFormat="1" applyFont="1" applyFill="1" applyBorder="1" applyAlignment="1">
      <alignment horizontal="center" vertical="center"/>
    </xf>
    <xf numFmtId="164" fontId="5" fillId="8" borderId="94" xfId="0" applyNumberFormat="1" applyFont="1" applyFill="1" applyBorder="1" applyAlignment="1">
      <alignment horizontal="center" vertical="center"/>
    </xf>
    <xf numFmtId="0" fontId="5" fillId="0" borderId="29" xfId="0" applyFont="1" applyBorder="1" applyAlignment="1"/>
    <xf numFmtId="0" fontId="5" fillId="0" borderId="30" xfId="0" applyFont="1" applyBorder="1" applyAlignment="1"/>
    <xf numFmtId="0" fontId="5" fillId="0" borderId="31" xfId="0" applyFont="1" applyBorder="1" applyAlignment="1"/>
    <xf numFmtId="0" fontId="5" fillId="0" borderId="84" xfId="0" applyFont="1" applyFill="1" applyBorder="1" applyAlignment="1"/>
    <xf numFmtId="0" fontId="0" fillId="0" borderId="85" xfId="0" applyFill="1" applyBorder="1" applyAlignment="1"/>
    <xf numFmtId="0" fontId="0" fillId="0" borderId="86" xfId="0" applyFill="1" applyBorder="1" applyAlignment="1"/>
    <xf numFmtId="0" fontId="6" fillId="8" borderId="80" xfId="0" applyNumberFormat="1" applyFont="1" applyFill="1" applyBorder="1" applyAlignment="1">
      <alignment horizontal="left"/>
    </xf>
    <xf numFmtId="0" fontId="0" fillId="8" borderId="81" xfId="0" applyNumberFormat="1" applyFill="1" applyBorder="1" applyAlignment="1">
      <alignment horizontal="left"/>
    </xf>
    <xf numFmtId="0" fontId="0" fillId="8" borderId="97" xfId="0" applyNumberFormat="1" applyFill="1" applyBorder="1" applyAlignment="1">
      <alignment horizontal="left"/>
    </xf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8" borderId="82" xfId="0" applyNumberFormat="1" applyFont="1" applyFill="1" applyBorder="1" applyAlignment="1">
      <alignment horizontal="left"/>
    </xf>
    <xf numFmtId="0" fontId="5" fillId="0" borderId="76" xfId="0" applyFont="1" applyFill="1" applyBorder="1" applyAlignment="1"/>
    <xf numFmtId="0" fontId="0" fillId="0" borderId="20" xfId="0" applyFill="1" applyBorder="1" applyAlignment="1"/>
    <xf numFmtId="0" fontId="0" fillId="0" borderId="21" xfId="0" applyFill="1" applyBorder="1" applyAlignment="1"/>
    <xf numFmtId="0" fontId="5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14" fillId="0" borderId="0" xfId="0" applyFont="1" applyBorder="1"/>
    <xf numFmtId="0" fontId="5" fillId="0" borderId="30" xfId="0" applyFont="1" applyBorder="1" applyAlignment="1">
      <alignment horizontal="center"/>
    </xf>
    <xf numFmtId="0" fontId="5" fillId="8" borderId="95" xfId="0" applyFont="1" applyFill="1" applyBorder="1" applyAlignment="1">
      <alignment horizontal="center" vertical="center"/>
    </xf>
    <xf numFmtId="0" fontId="5" fillId="8" borderId="96" xfId="0" applyFont="1" applyFill="1" applyBorder="1" applyAlignment="1">
      <alignment horizontal="center" vertical="center"/>
    </xf>
    <xf numFmtId="0" fontId="5" fillId="8" borderId="99" xfId="0" applyFont="1" applyFill="1" applyBorder="1" applyAlignment="1">
      <alignment horizontal="center" vertical="center"/>
    </xf>
    <xf numFmtId="0" fontId="5" fillId="8" borderId="92" xfId="0" applyFont="1" applyFill="1" applyBorder="1" applyAlignment="1">
      <alignment horizontal="center" vertical="center"/>
    </xf>
    <xf numFmtId="0" fontId="5" fillId="8" borderId="93" xfId="0" applyFont="1" applyFill="1" applyBorder="1" applyAlignment="1">
      <alignment horizontal="center" vertical="center"/>
    </xf>
    <xf numFmtId="0" fontId="5" fillId="8" borderId="77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4" fillId="0" borderId="36" xfId="0" applyFont="1" applyBorder="1" applyAlignment="1">
      <alignment horizontal="center"/>
    </xf>
    <xf numFmtId="0" fontId="0" fillId="0" borderId="0" xfId="0" applyBorder="1" applyAlignment="1"/>
    <xf numFmtId="0" fontId="0" fillId="0" borderId="30" xfId="0" applyBorder="1" applyAlignment="1"/>
    <xf numFmtId="0" fontId="0" fillId="0" borderId="35" xfId="0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33" xfId="0" applyFont="1" applyBorder="1"/>
    <xf numFmtId="0" fontId="5" fillId="0" borderId="34" xfId="0" applyFont="1" applyBorder="1"/>
    <xf numFmtId="0" fontId="5" fillId="0" borderId="35" xfId="0" applyFont="1" applyBorder="1"/>
    <xf numFmtId="0" fontId="4" fillId="0" borderId="12" xfId="0" applyFont="1" applyBorder="1" applyAlignment="1">
      <alignment horizontal="left" vertical="top"/>
    </xf>
    <xf numFmtId="0" fontId="4" fillId="0" borderId="33" xfId="0" applyFont="1" applyBorder="1"/>
    <xf numFmtId="0" fontId="4" fillId="0" borderId="34" xfId="0" applyFont="1" applyBorder="1"/>
    <xf numFmtId="0" fontId="4" fillId="0" borderId="35" xfId="0" applyFont="1" applyBorder="1"/>
    <xf numFmtId="0" fontId="5" fillId="0" borderId="78" xfId="0" applyFont="1" applyFill="1" applyBorder="1" applyAlignment="1"/>
    <xf numFmtId="0" fontId="0" fillId="0" borderId="22" xfId="0" applyFill="1" applyBorder="1" applyAlignment="1"/>
    <xf numFmtId="0" fontId="0" fillId="0" borderId="79" xfId="0" applyFill="1" applyBorder="1" applyAlignment="1"/>
    <xf numFmtId="164" fontId="5" fillId="0" borderId="37" xfId="0" applyNumberFormat="1" applyFont="1" applyBorder="1" applyAlignment="1">
      <alignment horizontal="center"/>
    </xf>
    <xf numFmtId="0" fontId="5" fillId="0" borderId="103" xfId="0" applyFont="1" applyBorder="1" applyAlignment="1"/>
    <xf numFmtId="0" fontId="0" fillId="0" borderId="103" xfId="0" applyBorder="1" applyAlignment="1"/>
    <xf numFmtId="0" fontId="5" fillId="0" borderId="37" xfId="0" applyFont="1" applyBorder="1" applyAlignment="1"/>
    <xf numFmtId="0" fontId="0" fillId="0" borderId="37" xfId="0" applyBorder="1" applyAlignment="1"/>
    <xf numFmtId="0" fontId="5" fillId="0" borderId="110" xfId="0" applyFont="1" applyBorder="1" applyAlignment="1">
      <alignment horizontal="left"/>
    </xf>
    <xf numFmtId="0" fontId="0" fillId="0" borderId="110" xfId="0" applyBorder="1" applyAlignment="1">
      <alignment horizontal="left"/>
    </xf>
    <xf numFmtId="0" fontId="0" fillId="0" borderId="112" xfId="0" applyBorder="1" applyAlignment="1">
      <alignment horizontal="left"/>
    </xf>
    <xf numFmtId="0" fontId="5" fillId="0" borderId="39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118" xfId="0" applyBorder="1" applyAlignment="1">
      <alignment horizontal="left"/>
    </xf>
    <xf numFmtId="164" fontId="5" fillId="0" borderId="114" xfId="0" applyNumberFormat="1" applyFont="1" applyBorder="1" applyAlignment="1">
      <alignment horizontal="left"/>
    </xf>
    <xf numFmtId="0" fontId="0" fillId="0" borderId="114" xfId="0" applyBorder="1" applyAlignment="1">
      <alignment horizontal="left"/>
    </xf>
    <xf numFmtId="0" fontId="0" fillId="0" borderId="120" xfId="0" applyBorder="1" applyAlignment="1">
      <alignment horizontal="left"/>
    </xf>
    <xf numFmtId="0" fontId="5" fillId="0" borderId="37" xfId="0" applyFont="1" applyBorder="1" applyAlignment="1">
      <alignment horizontal="left"/>
    </xf>
    <xf numFmtId="0" fontId="5" fillId="0" borderId="106" xfId="0" applyFont="1" applyBorder="1" applyAlignment="1">
      <alignment horizontal="left"/>
    </xf>
    <xf numFmtId="0" fontId="4" fillId="0" borderId="65" xfId="0" applyFont="1" applyBorder="1" applyAlignment="1">
      <alignment horizontal="center" wrapText="1"/>
    </xf>
    <xf numFmtId="0" fontId="4" fillId="0" borderId="124" xfId="0" applyFont="1" applyBorder="1" applyAlignment="1">
      <alignment horizont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123" xfId="0" applyFont="1" applyBorder="1" applyAlignment="1">
      <alignment horizontal="center" vertical="top"/>
    </xf>
    <xf numFmtId="0" fontId="5" fillId="0" borderId="65" xfId="0" applyFont="1" applyBorder="1" applyAlignment="1">
      <alignment horizontal="center" vertical="top"/>
    </xf>
    <xf numFmtId="164" fontId="5" fillId="0" borderId="44" xfId="0" applyNumberFormat="1" applyFont="1" applyBorder="1" applyAlignment="1">
      <alignment horizontal="center"/>
    </xf>
    <xf numFmtId="0" fontId="5" fillId="0" borderId="117" xfId="0" applyFont="1" applyBorder="1" applyAlignment="1"/>
    <xf numFmtId="0" fontId="0" fillId="0" borderId="39" xfId="0" applyBorder="1" applyAlignment="1"/>
    <xf numFmtId="0" fontId="0" fillId="0" borderId="40" xfId="0" applyBorder="1" applyAlignment="1"/>
    <xf numFmtId="14" fontId="5" fillId="0" borderId="113" xfId="0" applyNumberFormat="1" applyFont="1" applyBorder="1" applyAlignment="1">
      <alignment horizontal="left"/>
    </xf>
    <xf numFmtId="0" fontId="5" fillId="0" borderId="114" xfId="0" applyFont="1" applyBorder="1" applyAlignment="1">
      <alignment horizontal="left"/>
    </xf>
    <xf numFmtId="0" fontId="5" fillId="0" borderId="115" xfId="0" applyFont="1" applyBorder="1" applyAlignment="1">
      <alignment horizontal="left"/>
    </xf>
    <xf numFmtId="0" fontId="5" fillId="0" borderId="67" xfId="0" applyFont="1" applyBorder="1" applyAlignment="1"/>
    <xf numFmtId="0" fontId="0" fillId="0" borderId="67" xfId="0" applyBorder="1" applyAlignment="1"/>
    <xf numFmtId="0" fontId="5" fillId="0" borderId="38" xfId="0" applyFont="1" applyBorder="1" applyAlignment="1">
      <alignment horizontal="left"/>
    </xf>
    <xf numFmtId="0" fontId="5" fillId="0" borderId="67" xfId="0" applyFont="1" applyBorder="1" applyAlignment="1">
      <alignment horizontal="left"/>
    </xf>
    <xf numFmtId="0" fontId="5" fillId="0" borderId="108" xfId="0" applyFont="1" applyBorder="1" applyAlignment="1">
      <alignment horizontal="left"/>
    </xf>
    <xf numFmtId="0" fontId="5" fillId="0" borderId="105" xfId="0" applyFont="1" applyBorder="1" applyAlignment="1">
      <alignment horizontal="left"/>
    </xf>
    <xf numFmtId="0" fontId="5" fillId="0" borderId="107" xfId="0" applyFont="1" applyBorder="1" applyAlignment="1">
      <alignment horizontal="left"/>
    </xf>
    <xf numFmtId="0" fontId="5" fillId="0" borderId="113" xfId="0" applyFont="1" applyBorder="1" applyAlignment="1">
      <alignment horizontal="left"/>
    </xf>
    <xf numFmtId="0" fontId="5" fillId="0" borderId="109" xfId="0" applyFont="1" applyBorder="1" applyAlignment="1"/>
    <xf numFmtId="0" fontId="5" fillId="0" borderId="110" xfId="0" applyFont="1" applyBorder="1" applyAlignment="1"/>
    <xf numFmtId="0" fontId="5" fillId="0" borderId="112" xfId="0" applyFont="1" applyBorder="1" applyAlignment="1"/>
    <xf numFmtId="0" fontId="5" fillId="0" borderId="109" xfId="0" applyFont="1" applyBorder="1" applyAlignment="1">
      <alignment horizontal="left"/>
    </xf>
    <xf numFmtId="0" fontId="0" fillId="0" borderId="110" xfId="0" applyBorder="1" applyAlignment="1"/>
    <xf numFmtId="0" fontId="0" fillId="0" borderId="111" xfId="0" applyBorder="1" applyAlignment="1"/>
    <xf numFmtId="0" fontId="5" fillId="0" borderId="113" xfId="0" applyFont="1" applyBorder="1" applyAlignment="1"/>
    <xf numFmtId="0" fontId="0" fillId="0" borderId="114" xfId="0" applyBorder="1" applyAlignment="1"/>
    <xf numFmtId="0" fontId="5" fillId="0" borderId="0" xfId="0" applyFont="1" applyBorder="1" applyAlignment="1">
      <alignment horizontal="left" vertical="top"/>
    </xf>
    <xf numFmtId="0" fontId="5" fillId="0" borderId="119" xfId="0" applyFont="1" applyBorder="1" applyAlignment="1"/>
    <xf numFmtId="0" fontId="0" fillId="0" borderId="115" xfId="0" applyBorder="1" applyAlignment="1"/>
    <xf numFmtId="0" fontId="0" fillId="0" borderId="118" xfId="0" applyBorder="1" applyAlignment="1"/>
    <xf numFmtId="0" fontId="4" fillId="0" borderId="102" xfId="0" applyFont="1" applyBorder="1" applyAlignment="1"/>
    <xf numFmtId="0" fontId="4" fillId="0" borderId="103" xfId="0" applyFont="1" applyBorder="1" applyAlignment="1"/>
    <xf numFmtId="0" fontId="0" fillId="0" borderId="104" xfId="0" applyBorder="1" applyAlignment="1"/>
    <xf numFmtId="0" fontId="0" fillId="0" borderId="67" xfId="0" applyBorder="1" applyAlignment="1">
      <alignment horizontal="left"/>
    </xf>
    <xf numFmtId="0" fontId="0" fillId="0" borderId="23" xfId="0" applyBorder="1" applyAlignment="1"/>
    <xf numFmtId="0" fontId="5" fillId="0" borderId="111" xfId="0" applyFont="1" applyBorder="1" applyAlignment="1">
      <alignment horizontal="left"/>
    </xf>
    <xf numFmtId="0" fontId="5" fillId="0" borderId="40" xfId="0" applyFont="1" applyBorder="1" applyAlignment="1">
      <alignment horizontal="left"/>
    </xf>
    <xf numFmtId="0" fontId="5" fillId="0" borderId="41" xfId="0" applyFont="1" applyBorder="1" applyAlignment="1">
      <alignment horizontal="left"/>
    </xf>
    <xf numFmtId="0" fontId="5" fillId="0" borderId="122" xfId="0" applyFont="1" applyBorder="1" applyAlignment="1">
      <alignment horizontal="left"/>
    </xf>
    <xf numFmtId="0" fontId="5" fillId="0" borderId="116" xfId="0" applyFont="1" applyBorder="1" applyAlignment="1"/>
    <xf numFmtId="0" fontId="0" fillId="0" borderId="23" xfId="0" applyBorder="1" applyAlignment="1">
      <alignment horizontal="center"/>
    </xf>
    <xf numFmtId="0" fontId="5" fillId="0" borderId="23" xfId="0" applyFont="1" applyFill="1" applyBorder="1" applyAlignment="1"/>
    <xf numFmtId="0" fontId="0" fillId="0" borderId="23" xfId="0" applyBorder="1" applyAlignment="1">
      <alignment horizontal="left"/>
    </xf>
    <xf numFmtId="0" fontId="5" fillId="0" borderId="23" xfId="0" applyFont="1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5" fillId="0" borderId="41" xfId="0" applyFont="1" applyBorder="1" applyAlignment="1"/>
    <xf numFmtId="164" fontId="5" fillId="0" borderId="23" xfId="0" applyNumberFormat="1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26" xfId="0" applyFont="1" applyBorder="1" applyAlignment="1">
      <alignment horizontal="left" vertical="top" wrapText="1"/>
    </xf>
    <xf numFmtId="0" fontId="5" fillId="0" borderId="3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  <xf numFmtId="164" fontId="5" fillId="0" borderId="41" xfId="0" applyNumberFormat="1" applyFont="1" applyBorder="1" applyAlignment="1">
      <alignment horizontal="center"/>
    </xf>
    <xf numFmtId="0" fontId="5" fillId="0" borderId="44" xfId="0" applyFont="1" applyBorder="1" applyAlignment="1">
      <alignment horizontal="left"/>
    </xf>
    <xf numFmtId="0" fontId="5" fillId="0" borderId="126" xfId="0" applyFont="1" applyBorder="1" applyAlignment="1">
      <alignment horizontal="left"/>
    </xf>
    <xf numFmtId="0" fontId="5" fillId="0" borderId="44" xfId="0" applyFont="1" applyBorder="1" applyAlignment="1"/>
    <xf numFmtId="164" fontId="5" fillId="0" borderId="38" xfId="0" applyNumberFormat="1" applyFont="1" applyBorder="1" applyAlignment="1">
      <alignment horizontal="center"/>
    </xf>
    <xf numFmtId="164" fontId="5" fillId="0" borderId="39" xfId="0" applyNumberFormat="1" applyFont="1" applyBorder="1" applyAlignment="1">
      <alignment horizontal="center"/>
    </xf>
    <xf numFmtId="164" fontId="5" fillId="0" borderId="40" xfId="0" applyNumberFormat="1" applyFont="1" applyBorder="1" applyAlignment="1">
      <alignment horizontal="center"/>
    </xf>
    <xf numFmtId="0" fontId="5" fillId="0" borderId="118" xfId="0" applyFont="1" applyBorder="1" applyAlignment="1">
      <alignment horizontal="left"/>
    </xf>
    <xf numFmtId="0" fontId="5" fillId="0" borderId="38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118" xfId="0" applyFont="1" applyBorder="1" applyAlignment="1">
      <alignment horizontal="center"/>
    </xf>
    <xf numFmtId="0" fontId="5" fillId="0" borderId="0" xfId="0" applyFont="1"/>
    <xf numFmtId="0" fontId="5" fillId="0" borderId="116" xfId="0" applyFont="1" applyBorder="1"/>
    <xf numFmtId="0" fontId="5" fillId="0" borderId="110" xfId="0" applyFont="1" applyBorder="1"/>
    <xf numFmtId="0" fontId="5" fillId="0" borderId="111" xfId="0" applyFont="1" applyBorder="1"/>
    <xf numFmtId="0" fontId="5" fillId="0" borderId="119" xfId="0" applyFont="1" applyBorder="1"/>
    <xf numFmtId="0" fontId="5" fillId="0" borderId="114" xfId="0" applyFont="1" applyBorder="1"/>
    <xf numFmtId="0" fontId="5" fillId="0" borderId="115" xfId="0" applyFont="1" applyBorder="1"/>
    <xf numFmtId="0" fontId="5" fillId="0" borderId="113" xfId="0" applyFont="1" applyBorder="1"/>
    <xf numFmtId="0" fontId="16" fillId="0" borderId="0" xfId="0" applyFont="1"/>
    <xf numFmtId="164" fontId="5" fillId="0" borderId="67" xfId="0" applyNumberFormat="1" applyFont="1" applyBorder="1" applyAlignment="1">
      <alignment horizontal="center"/>
    </xf>
    <xf numFmtId="0" fontId="5" fillId="0" borderId="66" xfId="0" applyFont="1" applyBorder="1" applyAlignment="1"/>
    <xf numFmtId="0" fontId="5" fillId="0" borderId="128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/>
    <xf numFmtId="0" fontId="5" fillId="0" borderId="39" xfId="0" applyFont="1" applyBorder="1" applyAlignment="1"/>
    <xf numFmtId="0" fontId="5" fillId="0" borderId="131" xfId="0" applyFont="1" applyBorder="1" applyAlignment="1"/>
    <xf numFmtId="0" fontId="5" fillId="0" borderId="128" xfId="0" applyFont="1" applyBorder="1" applyAlignment="1"/>
    <xf numFmtId="0" fontId="5" fillId="0" borderId="129" xfId="0" applyFont="1" applyBorder="1" applyAlignment="1">
      <alignment horizontal="left"/>
    </xf>
    <xf numFmtId="0" fontId="0" fillId="0" borderId="131" xfId="0" applyBorder="1" applyAlignment="1"/>
    <xf numFmtId="0" fontId="4" fillId="0" borderId="50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141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1" fillId="0" borderId="47" xfId="0" applyFont="1" applyBorder="1" applyAlignment="1"/>
    <xf numFmtId="0" fontId="1" fillId="0" borderId="49" xfId="0" applyFont="1" applyBorder="1" applyAlignment="1"/>
    <xf numFmtId="0" fontId="1" fillId="0" borderId="133" xfId="0" applyFont="1" applyBorder="1" applyAlignment="1"/>
    <xf numFmtId="0" fontId="5" fillId="0" borderId="137" xfId="0" applyFont="1" applyBorder="1" applyAlignment="1"/>
    <xf numFmtId="0" fontId="5" fillId="0" borderId="138" xfId="0" applyFont="1" applyBorder="1" applyAlignment="1"/>
    <xf numFmtId="14" fontId="5" fillId="0" borderId="138" xfId="0" applyNumberFormat="1" applyFont="1" applyBorder="1" applyAlignment="1">
      <alignment horizontal="left"/>
    </xf>
    <xf numFmtId="0" fontId="5" fillId="0" borderId="138" xfId="0" applyFont="1" applyBorder="1" applyAlignment="1">
      <alignment horizontal="left"/>
    </xf>
    <xf numFmtId="164" fontId="5" fillId="0" borderId="138" xfId="0" applyNumberFormat="1" applyFont="1" applyBorder="1" applyAlignment="1">
      <alignment horizontal="left"/>
    </xf>
    <xf numFmtId="164" fontId="5" fillId="0" borderId="139" xfId="0" applyNumberFormat="1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5" fillId="0" borderId="38" xfId="0" applyFont="1" applyBorder="1"/>
    <xf numFmtId="0" fontId="5" fillId="0" borderId="40" xfId="0" applyFont="1" applyBorder="1"/>
    <xf numFmtId="0" fontId="5" fillId="0" borderId="130" xfId="0" applyFont="1" applyBorder="1"/>
    <xf numFmtId="0" fontId="5" fillId="0" borderId="39" xfId="0" applyFont="1" applyBorder="1"/>
    <xf numFmtId="0" fontId="5" fillId="0" borderId="130" xfId="0" applyFont="1" applyBorder="1" applyAlignment="1"/>
    <xf numFmtId="0" fontId="5" fillId="0" borderId="2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Border="1" applyAlignment="1"/>
    <xf numFmtId="14" fontId="5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5" fillId="0" borderId="128" xfId="0" applyFont="1" applyBorder="1" applyAlignment="1">
      <alignment horizontal="left"/>
    </xf>
    <xf numFmtId="0" fontId="4" fillId="0" borderId="142" xfId="0" applyFont="1" applyBorder="1" applyAlignment="1"/>
    <xf numFmtId="0" fontId="0" fillId="0" borderId="44" xfId="0" applyBorder="1" applyAlignment="1"/>
    <xf numFmtId="0" fontId="4" fillId="0" borderId="44" xfId="0" applyFont="1" applyBorder="1" applyAlignment="1"/>
    <xf numFmtId="0" fontId="0" fillId="0" borderId="135" xfId="0" applyBorder="1" applyAlignment="1"/>
    <xf numFmtId="0" fontId="5" fillId="0" borderId="40" xfId="0" applyFont="1" applyBorder="1" applyAlignment="1"/>
    <xf numFmtId="0" fontId="15" fillId="0" borderId="24" xfId="0" applyFont="1" applyBorder="1"/>
    <xf numFmtId="0" fontId="15" fillId="0" borderId="25" xfId="0" applyFont="1" applyBorder="1"/>
    <xf numFmtId="0" fontId="5" fillId="0" borderId="55" xfId="0" applyFont="1" applyBorder="1" applyAlignment="1">
      <alignment horizontal="left"/>
    </xf>
    <xf numFmtId="0" fontId="0" fillId="0" borderId="55" xfId="0" applyBorder="1" applyAlignment="1"/>
    <xf numFmtId="2" fontId="5" fillId="0" borderId="23" xfId="0" applyNumberFormat="1" applyFont="1" applyBorder="1" applyAlignment="1">
      <alignment horizontal="left"/>
    </xf>
    <xf numFmtId="2" fontId="5" fillId="0" borderId="23" xfId="0" applyNumberFormat="1" applyFont="1" applyBorder="1" applyAlignment="1"/>
    <xf numFmtId="0" fontId="5" fillId="0" borderId="35" xfId="0" applyFont="1" applyFill="1" applyBorder="1" applyAlignment="1"/>
    <xf numFmtId="0" fontId="4" fillId="0" borderId="24" xfId="0" applyFont="1" applyBorder="1" applyAlignment="1">
      <alignment horizontal="center" vertical="center" wrapText="1"/>
    </xf>
    <xf numFmtId="0" fontId="4" fillId="0" borderId="140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132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1" fillId="0" borderId="140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4" fillId="0" borderId="0" xfId="0" applyFont="1" applyBorder="1" applyAlignment="1"/>
    <xf numFmtId="0" fontId="5" fillId="0" borderId="137" xfId="0" applyFont="1" applyBorder="1" applyAlignment="1">
      <alignment horizontal="center"/>
    </xf>
    <xf numFmtId="0" fontId="5" fillId="0" borderId="138" xfId="0" applyFont="1" applyBorder="1" applyAlignment="1">
      <alignment horizontal="center"/>
    </xf>
    <xf numFmtId="0" fontId="5" fillId="0" borderId="129" xfId="0" applyFont="1" applyBorder="1" applyAlignment="1"/>
    <xf numFmtId="0" fontId="5" fillId="0" borderId="55" xfId="0" applyFont="1" applyBorder="1" applyAlignment="1"/>
    <xf numFmtId="0" fontId="5" fillId="0" borderId="139" xfId="0" applyFont="1" applyBorder="1" applyAlignment="1"/>
    <xf numFmtId="0" fontId="5" fillId="0" borderId="48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135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129" xfId="0" applyBorder="1" applyAlignment="1">
      <alignment vertical="top" wrapText="1"/>
    </xf>
    <xf numFmtId="0" fontId="0" fillId="0" borderId="115" xfId="0" applyBorder="1" applyAlignment="1">
      <alignment vertical="top" wrapText="1"/>
    </xf>
    <xf numFmtId="0" fontId="0" fillId="0" borderId="67" xfId="0" applyBorder="1" applyAlignment="1">
      <alignment vertical="top" wrapText="1"/>
    </xf>
    <xf numFmtId="0" fontId="0" fillId="0" borderId="159" xfId="0" applyBorder="1" applyAlignment="1">
      <alignment vertical="top" wrapText="1"/>
    </xf>
    <xf numFmtId="0" fontId="5" fillId="0" borderId="148" xfId="0" applyFont="1" applyBorder="1" applyAlignment="1">
      <alignment horizontal="left" vertical="top" wrapText="1"/>
    </xf>
    <xf numFmtId="0" fontId="5" fillId="0" borderId="149" xfId="0" applyFont="1" applyBorder="1" applyAlignment="1">
      <alignment horizontal="left" vertical="top" wrapText="1"/>
    </xf>
    <xf numFmtId="0" fontId="0" fillId="0" borderId="149" xfId="0" applyBorder="1" applyAlignment="1">
      <alignment wrapText="1"/>
    </xf>
    <xf numFmtId="0" fontId="0" fillId="0" borderId="150" xfId="0" applyBorder="1" applyAlignment="1">
      <alignment wrapText="1"/>
    </xf>
    <xf numFmtId="0" fontId="5" fillId="0" borderId="128" xfId="0" applyFont="1" applyBorder="1" applyAlignment="1">
      <alignment horizontal="left" vertical="top" wrapText="1"/>
    </xf>
    <xf numFmtId="0" fontId="5" fillId="0" borderId="37" xfId="0" applyFont="1" applyBorder="1" applyAlignment="1">
      <alignment horizontal="left" vertical="top" wrapText="1"/>
    </xf>
    <xf numFmtId="0" fontId="0" fillId="0" borderId="37" xfId="0" applyBorder="1" applyAlignment="1">
      <alignment wrapText="1"/>
    </xf>
    <xf numFmtId="0" fontId="0" fillId="0" borderId="129" xfId="0" applyBorder="1" applyAlignment="1">
      <alignment wrapText="1"/>
    </xf>
    <xf numFmtId="0" fontId="5" fillId="0" borderId="137" xfId="0" applyFont="1" applyBorder="1" applyAlignment="1">
      <alignment horizontal="left" vertical="top" wrapText="1"/>
    </xf>
    <xf numFmtId="0" fontId="5" fillId="0" borderId="138" xfId="0" applyFont="1" applyBorder="1" applyAlignment="1">
      <alignment horizontal="left" vertical="top" wrapText="1"/>
    </xf>
    <xf numFmtId="0" fontId="0" fillId="0" borderId="138" xfId="0" applyBorder="1" applyAlignment="1">
      <alignment wrapText="1"/>
    </xf>
    <xf numFmtId="0" fontId="0" fillId="0" borderId="139" xfId="0" applyBorder="1" applyAlignment="1">
      <alignment wrapText="1"/>
    </xf>
    <xf numFmtId="0" fontId="5" fillId="0" borderId="31" xfId="0" applyFont="1" applyBorder="1" applyAlignment="1">
      <alignment wrapText="1"/>
    </xf>
    <xf numFmtId="0" fontId="5" fillId="0" borderId="55" xfId="0" applyFont="1" applyBorder="1" applyAlignment="1">
      <alignment wrapText="1"/>
    </xf>
    <xf numFmtId="0" fontId="5" fillId="0" borderId="29" xfId="0" applyFont="1" applyBorder="1"/>
    <xf numFmtId="0" fontId="5" fillId="0" borderId="30" xfId="0" applyFont="1" applyBorder="1"/>
    <xf numFmtId="0" fontId="5" fillId="0" borderId="31" xfId="0" applyFont="1" applyBorder="1"/>
    <xf numFmtId="0" fontId="5" fillId="0" borderId="68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4" fillId="0" borderId="14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4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5" fillId="0" borderId="136" xfId="0" applyFont="1" applyBorder="1" applyAlignment="1"/>
    <xf numFmtId="14" fontId="5" fillId="0" borderId="41" xfId="0" applyNumberFormat="1" applyFont="1" applyBorder="1" applyAlignment="1">
      <alignment horizontal="left"/>
    </xf>
    <xf numFmtId="164" fontId="5" fillId="0" borderId="41" xfId="0" applyNumberFormat="1" applyFont="1" applyBorder="1" applyAlignment="1">
      <alignment horizontal="left"/>
    </xf>
    <xf numFmtId="164" fontId="5" fillId="0" borderId="134" xfId="0" applyNumberFormat="1" applyFont="1" applyBorder="1" applyAlignment="1">
      <alignment horizontal="left"/>
    </xf>
    <xf numFmtId="0" fontId="0" fillId="0" borderId="161" xfId="0" applyBorder="1" applyAlignment="1">
      <alignment vertical="top" wrapText="1"/>
    </xf>
    <xf numFmtId="0" fontId="0" fillId="0" borderId="138" xfId="0" applyBorder="1" applyAlignment="1">
      <alignment vertical="top" wrapText="1"/>
    </xf>
    <xf numFmtId="0" fontId="0" fillId="0" borderId="139" xfId="0" applyBorder="1" applyAlignment="1">
      <alignment vertical="top" wrapText="1"/>
    </xf>
    <xf numFmtId="0" fontId="5" fillId="0" borderId="13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34" xfId="0" applyFont="1" applyBorder="1" applyAlignment="1"/>
    <xf numFmtId="0" fontId="5" fillId="0" borderId="127" xfId="0" applyFont="1" applyBorder="1"/>
    <xf numFmtId="0" fontId="5" fillId="0" borderId="52" xfId="0" applyFont="1" applyBorder="1"/>
    <xf numFmtId="0" fontId="5" fillId="0" borderId="53" xfId="0" applyFont="1" applyBorder="1"/>
    <xf numFmtId="0" fontId="5" fillId="0" borderId="160" xfId="0" applyFont="1" applyBorder="1"/>
    <xf numFmtId="0" fontId="4" fillId="0" borderId="148" xfId="0" applyFont="1" applyBorder="1" applyAlignment="1"/>
    <xf numFmtId="0" fontId="0" fillId="0" borderId="149" xfId="0" applyBorder="1" applyAlignment="1"/>
    <xf numFmtId="0" fontId="4" fillId="0" borderId="149" xfId="0" applyFont="1" applyBorder="1" applyAlignment="1"/>
    <xf numFmtId="0" fontId="0" fillId="0" borderId="150" xfId="0" applyBorder="1" applyAlignment="1"/>
    <xf numFmtId="14" fontId="0" fillId="0" borderId="34" xfId="0" applyNumberFormat="1" applyBorder="1" applyAlignment="1">
      <alignment horizontal="center"/>
    </xf>
    <xf numFmtId="14" fontId="0" fillId="0" borderId="35" xfId="0" applyNumberFormat="1" applyBorder="1" applyAlignment="1">
      <alignment horizontal="center"/>
    </xf>
    <xf numFmtId="0" fontId="5" fillId="0" borderId="142" xfId="0" applyFont="1" applyBorder="1" applyAlignment="1">
      <alignment horizontal="left" vertical="top" wrapText="1"/>
    </xf>
    <xf numFmtId="0" fontId="5" fillId="0" borderId="44" xfId="0" applyFont="1" applyBorder="1" applyAlignment="1">
      <alignment horizontal="left" vertical="top" wrapText="1"/>
    </xf>
    <xf numFmtId="0" fontId="0" fillId="0" borderId="44" xfId="0" applyBorder="1" applyAlignment="1">
      <alignment wrapText="1"/>
    </xf>
    <xf numFmtId="0" fontId="0" fillId="0" borderId="135" xfId="0" applyBorder="1" applyAlignment="1">
      <alignment wrapText="1"/>
    </xf>
    <xf numFmtId="0" fontId="0" fillId="0" borderId="38" xfId="0" applyBorder="1" applyAlignment="1">
      <alignment wrapText="1"/>
    </xf>
    <xf numFmtId="0" fontId="4" fillId="0" borderId="45" xfId="0" applyFont="1" applyBorder="1" applyAlignment="1"/>
    <xf numFmtId="0" fontId="5" fillId="0" borderId="44" xfId="0" applyFont="1" applyBorder="1" applyAlignment="1">
      <alignment vertical="top" wrapText="1"/>
    </xf>
    <xf numFmtId="0" fontId="4" fillId="0" borderId="156" xfId="0" applyFont="1" applyBorder="1"/>
    <xf numFmtId="0" fontId="4" fillId="0" borderId="157" xfId="0" applyFont="1" applyBorder="1"/>
    <xf numFmtId="0" fontId="4" fillId="0" borderId="158" xfId="0" applyFont="1" applyBorder="1"/>
    <xf numFmtId="0" fontId="4" fillId="0" borderId="24" xfId="0" applyFont="1" applyBorder="1"/>
    <xf numFmtId="0" fontId="4" fillId="0" borderId="25" xfId="0" applyFont="1" applyBorder="1"/>
    <xf numFmtId="0" fontId="4" fillId="0" borderId="26" xfId="0" applyFont="1" applyBorder="1"/>
    <xf numFmtId="0" fontId="0" fillId="0" borderId="47" xfId="0" applyBorder="1" applyAlignment="1">
      <alignment wrapText="1"/>
    </xf>
    <xf numFmtId="0" fontId="0" fillId="0" borderId="164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0" fillId="0" borderId="134" xfId="0" applyBorder="1" applyAlignment="1">
      <alignment vertical="top" wrapText="1"/>
    </xf>
    <xf numFmtId="0" fontId="5" fillId="0" borderId="23" xfId="0" applyFont="1" applyBorder="1" applyAlignment="1">
      <alignment wrapText="1"/>
    </xf>
    <xf numFmtId="0" fontId="4" fillId="0" borderId="162" xfId="0" applyFont="1" applyBorder="1"/>
    <xf numFmtId="0" fontId="4" fillId="0" borderId="155" xfId="0" applyFont="1" applyBorder="1"/>
    <xf numFmtId="0" fontId="4" fillId="0" borderId="163" xfId="0" applyFont="1" applyBorder="1"/>
    <xf numFmtId="0" fontId="0" fillId="0" borderId="33" xfId="0" applyBorder="1" applyAlignment="1">
      <alignment horizontal="left" vertical="top"/>
    </xf>
    <xf numFmtId="0" fontId="5" fillId="0" borderId="23" xfId="0" applyNumberFormat="1" applyFont="1" applyBorder="1" applyAlignment="1">
      <alignment horizontal="left"/>
    </xf>
    <xf numFmtId="0" fontId="0" fillId="0" borderId="23" xfId="0" applyNumberFormat="1" applyBorder="1" applyAlignment="1"/>
    <xf numFmtId="0" fontId="5" fillId="0" borderId="64" xfId="0" applyFont="1" applyBorder="1" applyAlignment="1"/>
    <xf numFmtId="164" fontId="5" fillId="0" borderId="64" xfId="0" applyNumberFormat="1" applyFont="1" applyBorder="1" applyAlignment="1">
      <alignment horizontal="left"/>
    </xf>
    <xf numFmtId="0" fontId="4" fillId="0" borderId="19" xfId="0" applyFont="1" applyBorder="1" applyAlignment="1"/>
    <xf numFmtId="0" fontId="5" fillId="0" borderId="42" xfId="0" applyFont="1" applyBorder="1" applyAlignment="1">
      <alignment horizontal="left"/>
    </xf>
    <xf numFmtId="0" fontId="5" fillId="0" borderId="19" xfId="0" applyFont="1" applyBorder="1"/>
    <xf numFmtId="0" fontId="5" fillId="0" borderId="42" xfId="0" applyFont="1" applyBorder="1"/>
    <xf numFmtId="0" fontId="5" fillId="0" borderId="43" xfId="0" applyFont="1" applyBorder="1"/>
    <xf numFmtId="0" fontId="5" fillId="0" borderId="101" xfId="0" applyFont="1" applyBorder="1" applyAlignment="1">
      <alignment horizontal="center"/>
    </xf>
    <xf numFmtId="14" fontId="5" fillId="0" borderId="19" xfId="0" applyNumberFormat="1" applyFont="1" applyBorder="1" applyAlignment="1">
      <alignment horizontal="center"/>
    </xf>
    <xf numFmtId="14" fontId="5" fillId="0" borderId="42" xfId="0" applyNumberFormat="1" applyFont="1" applyBorder="1" applyAlignment="1">
      <alignment horizontal="center"/>
    </xf>
    <xf numFmtId="14" fontId="5" fillId="0" borderId="43" xfId="0" applyNumberFormat="1" applyFont="1" applyBorder="1" applyAlignment="1">
      <alignment horizontal="center"/>
    </xf>
    <xf numFmtId="0" fontId="15" fillId="0" borderId="100" xfId="0" applyFont="1" applyBorder="1"/>
    <xf numFmtId="0" fontId="15" fillId="0" borderId="101" xfId="0" applyFont="1" applyBorder="1"/>
    <xf numFmtId="0" fontId="4" fillId="0" borderId="19" xfId="0" applyFont="1" applyBorder="1"/>
    <xf numFmtId="0" fontId="4" fillId="0" borderId="42" xfId="0" applyFont="1" applyBorder="1"/>
    <xf numFmtId="0" fontId="4" fillId="0" borderId="43" xfId="0" applyFont="1" applyBorder="1"/>
    <xf numFmtId="0" fontId="0" fillId="0" borderId="33" xfId="0" applyBorder="1" applyAlignment="1"/>
    <xf numFmtId="0" fontId="5" fillId="0" borderId="13" xfId="0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4" fillId="0" borderId="13" xfId="0" applyFont="1" applyBorder="1" applyAlignment="1"/>
    <xf numFmtId="0" fontId="5" fillId="0" borderId="13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7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wrapText="1"/>
    </xf>
    <xf numFmtId="0" fontId="9" fillId="0" borderId="0" xfId="2" applyFont="1" applyAlignment="1">
      <alignment wrapText="1"/>
    </xf>
    <xf numFmtId="0" fontId="10" fillId="4" borderId="57" xfId="2" applyFont="1" applyFill="1" applyBorder="1" applyAlignment="1" applyProtection="1">
      <alignment horizontal="center" vertical="center"/>
      <protection locked="0"/>
    </xf>
    <xf numFmtId="0" fontId="10" fillId="4" borderId="58" xfId="2" applyFont="1" applyFill="1" applyBorder="1" applyAlignment="1" applyProtection="1">
      <alignment horizontal="center" vertical="center"/>
      <protection locked="0"/>
    </xf>
    <xf numFmtId="0" fontId="10" fillId="4" borderId="59" xfId="2" applyFont="1" applyFill="1" applyBorder="1" applyAlignment="1" applyProtection="1">
      <alignment horizontal="center" vertical="center"/>
      <protection locked="0"/>
    </xf>
    <xf numFmtId="0" fontId="10" fillId="4" borderId="60" xfId="2" applyFont="1" applyFill="1" applyBorder="1" applyAlignment="1" applyProtection="1">
      <alignment horizontal="center" vertical="center"/>
      <protection locked="0"/>
    </xf>
    <xf numFmtId="0" fontId="10" fillId="4" borderId="0" xfId="2" applyFont="1" applyFill="1" applyBorder="1" applyAlignment="1" applyProtection="1">
      <alignment horizontal="center" vertical="center"/>
      <protection locked="0"/>
    </xf>
    <xf numFmtId="0" fontId="10" fillId="4" borderId="61" xfId="2" applyFont="1" applyFill="1" applyBorder="1" applyAlignment="1" applyProtection="1">
      <alignment horizontal="center" vertical="center"/>
      <protection locked="0"/>
    </xf>
    <xf numFmtId="0" fontId="10" fillId="4" borderId="62" xfId="2" applyFont="1" applyFill="1" applyBorder="1" applyAlignment="1" applyProtection="1">
      <alignment horizontal="center" vertical="center"/>
      <protection locked="0"/>
    </xf>
    <xf numFmtId="0" fontId="10" fillId="4" borderId="5" xfId="2" applyFont="1" applyFill="1" applyBorder="1" applyAlignment="1" applyProtection="1">
      <alignment horizontal="center" vertical="center"/>
      <protection locked="0"/>
    </xf>
    <xf numFmtId="0" fontId="10" fillId="4" borderId="63" xfId="2" applyFont="1" applyFill="1" applyBorder="1" applyAlignment="1" applyProtection="1">
      <alignment horizontal="center" vertical="center"/>
      <protection locked="0"/>
    </xf>
    <xf numFmtId="0" fontId="6" fillId="0" borderId="0" xfId="2" applyAlignment="1"/>
  </cellXfs>
  <cellStyles count="3">
    <cellStyle name="Link" xfId="1" builtinId="8"/>
    <cellStyle name="Standard" xfId="0" builtinId="0"/>
    <cellStyle name="Standard 2" xfId="2"/>
  </cellStyles>
  <dxfs count="1"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40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v>Mass1</c:v>
          </c:tx>
          <c:spPr>
            <a:ln>
              <a:solidFill>
                <a:schemeClr val="tx2"/>
              </a:solidFill>
            </a:ln>
          </c:spPr>
          <c:marker>
            <c:symbol val="none"/>
          </c:marker>
          <c:xVal>
            <c:strLit>
              <c:ptCount val="50"/>
              <c:pt idx="0">
                <c:v>Teil1</c:v>
              </c:pt>
              <c:pt idx="1">
                <c:v>Teil2</c:v>
              </c:pt>
              <c:pt idx="2">
                <c:v>Teil3</c:v>
              </c:pt>
              <c:pt idx="3">
                <c:v>Teil4</c:v>
              </c:pt>
              <c:pt idx="4">
                <c:v>Teil5</c:v>
              </c:pt>
              <c:pt idx="5">
                <c:v>Teil6</c:v>
              </c:pt>
              <c:pt idx="6">
                <c:v>Teil7</c:v>
              </c:pt>
              <c:pt idx="7">
                <c:v>Teil8</c:v>
              </c:pt>
              <c:pt idx="8">
                <c:v>Teil9</c:v>
              </c:pt>
              <c:pt idx="9">
                <c:v>Teil10</c:v>
              </c:pt>
              <c:pt idx="10">
                <c:v>Teil11</c:v>
              </c:pt>
              <c:pt idx="11">
                <c:v>Teil12</c:v>
              </c:pt>
              <c:pt idx="12">
                <c:v>Teil13</c:v>
              </c:pt>
              <c:pt idx="13">
                <c:v>Teil14</c:v>
              </c:pt>
              <c:pt idx="14">
                <c:v>Teil15</c:v>
              </c:pt>
              <c:pt idx="15">
                <c:v>Teil16</c:v>
              </c:pt>
              <c:pt idx="16">
                <c:v>Teil17</c:v>
              </c:pt>
              <c:pt idx="17">
                <c:v>Teil18</c:v>
              </c:pt>
              <c:pt idx="18">
                <c:v>Teil19</c:v>
              </c:pt>
              <c:pt idx="19">
                <c:v>Teil20</c:v>
              </c:pt>
              <c:pt idx="20">
                <c:v>Teil21</c:v>
              </c:pt>
              <c:pt idx="21">
                <c:v>Teil22</c:v>
              </c:pt>
              <c:pt idx="22">
                <c:v>Teil23</c:v>
              </c:pt>
              <c:pt idx="23">
                <c:v>Teil24</c:v>
              </c:pt>
              <c:pt idx="24">
                <c:v>Teil25</c:v>
              </c:pt>
              <c:pt idx="25">
                <c:v>Teil26</c:v>
              </c:pt>
              <c:pt idx="26">
                <c:v>Teil27</c:v>
              </c:pt>
              <c:pt idx="27">
                <c:v>Teil28</c:v>
              </c:pt>
              <c:pt idx="28">
                <c:v>Teil29</c:v>
              </c:pt>
              <c:pt idx="29">
                <c:v>Teil30</c:v>
              </c:pt>
              <c:pt idx="30">
                <c:v>Teil31</c:v>
              </c:pt>
              <c:pt idx="31">
                <c:v>Teil32</c:v>
              </c:pt>
              <c:pt idx="32">
                <c:v>Teil33</c:v>
              </c:pt>
              <c:pt idx="33">
                <c:v>Teil34</c:v>
              </c:pt>
              <c:pt idx="34">
                <c:v>Teil35</c:v>
              </c:pt>
              <c:pt idx="35">
                <c:v>Teil36</c:v>
              </c:pt>
              <c:pt idx="36">
                <c:v>Teil37</c:v>
              </c:pt>
              <c:pt idx="37">
                <c:v>Teil38</c:v>
              </c:pt>
              <c:pt idx="38">
                <c:v>Teil39</c:v>
              </c:pt>
              <c:pt idx="39">
                <c:v>Teil40</c:v>
              </c:pt>
              <c:pt idx="40">
                <c:v>Teil41</c:v>
              </c:pt>
              <c:pt idx="41">
                <c:v>Teil42</c:v>
              </c:pt>
              <c:pt idx="42">
                <c:v>Teil43</c:v>
              </c:pt>
              <c:pt idx="43">
                <c:v>Teil44</c:v>
              </c:pt>
              <c:pt idx="44">
                <c:v>Teil45</c:v>
              </c:pt>
              <c:pt idx="45">
                <c:v>Teil46</c:v>
              </c:pt>
              <c:pt idx="46">
                <c:v>Teil47</c:v>
              </c:pt>
              <c:pt idx="47">
                <c:v>Teil48</c:v>
              </c:pt>
              <c:pt idx="48">
                <c:v>Teil49</c:v>
              </c:pt>
              <c:pt idx="49">
                <c:v>Teil50</c:v>
              </c:pt>
            </c:strLit>
          </c:xVal>
          <c:yVal>
            <c:numLit>
              <c:formatCode>General</c:formatCode>
              <c:ptCount val="50"/>
              <c:pt idx="0">
                <c:v>-8.0000000000000071E-2</c:v>
              </c:pt>
              <c:pt idx="1">
                <c:v>-0.17999999999999972</c:v>
              </c:pt>
              <c:pt idx="2">
                <c:v>-8.0000000000000071E-2</c:v>
              </c:pt>
              <c:pt idx="3">
                <c:v>-0.16000000000000014</c:v>
              </c:pt>
              <c:pt idx="4">
                <c:v>-9.9999999999999645E-2</c:v>
              </c:pt>
              <c:pt idx="5">
                <c:v>-0.11999999999999922</c:v>
              </c:pt>
              <c:pt idx="6">
                <c:v>-8.9999999999999858E-2</c:v>
              </c:pt>
              <c:pt idx="7">
                <c:v>-7.0000000000000284E-2</c:v>
              </c:pt>
              <c:pt idx="8">
                <c:v>-8.9999999999999858E-2</c:v>
              </c:pt>
              <c:pt idx="9">
                <c:v>-8.0000000000000071E-2</c:v>
              </c:pt>
              <c:pt idx="10">
                <c:v>-8.0000000000000071E-2</c:v>
              </c:pt>
              <c:pt idx="11">
                <c:v>-0.13000000000000078</c:v>
              </c:pt>
              <c:pt idx="12">
                <c:v>-0.10999999999999943</c:v>
              </c:pt>
              <c:pt idx="13">
                <c:v>-8.9999999999999858E-2</c:v>
              </c:pt>
              <c:pt idx="14">
                <c:v>-8.9999999999999858E-2</c:v>
              </c:pt>
              <c:pt idx="15">
                <c:v>-0.10999999999999943</c:v>
              </c:pt>
              <c:pt idx="16">
                <c:v>-0.10999999999999943</c:v>
              </c:pt>
              <c:pt idx="17">
                <c:v>-7.0000000000000284E-2</c:v>
              </c:pt>
              <c:pt idx="18">
                <c:v>-0.11999999999999922</c:v>
              </c:pt>
              <c:pt idx="19">
                <c:v>-8.0000000000000071E-2</c:v>
              </c:pt>
              <c:pt idx="20">
                <c:v>-9.9999999999999645E-2</c:v>
              </c:pt>
              <c:pt idx="21">
                <c:v>-0.16000000000000014</c:v>
              </c:pt>
              <c:pt idx="22">
                <c:v>-7.0000000000000284E-2</c:v>
              </c:pt>
              <c:pt idx="23">
                <c:v>-0.16999999999999993</c:v>
              </c:pt>
              <c:pt idx="24">
                <c:v>-0.17999999999999972</c:v>
              </c:pt>
              <c:pt idx="25">
                <c:v>-0.11999999999999922</c:v>
              </c:pt>
              <c:pt idx="26">
                <c:v>-5.0000000000000711E-2</c:v>
              </c:pt>
              <c:pt idx="27">
                <c:v>-0.17999999999999972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</c:numLit>
          </c:yVal>
          <c:smooth val="1"/>
        </c:ser>
        <c:ser>
          <c:idx val="1"/>
          <c:order val="1"/>
          <c:tx>
            <c:v>Mass2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xVal>
            <c:strLit>
              <c:ptCount val="24"/>
              <c:pt idx="0">
                <c:v>Teil1</c:v>
              </c:pt>
              <c:pt idx="1">
                <c:v>Teil2</c:v>
              </c:pt>
              <c:pt idx="2">
                <c:v>Teil3</c:v>
              </c:pt>
              <c:pt idx="3">
                <c:v>Teil4</c:v>
              </c:pt>
              <c:pt idx="4">
                <c:v>Teil5</c:v>
              </c:pt>
              <c:pt idx="5">
                <c:v>Teil6</c:v>
              </c:pt>
              <c:pt idx="6">
                <c:v>Teil7</c:v>
              </c:pt>
              <c:pt idx="7">
                <c:v>Teil8</c:v>
              </c:pt>
              <c:pt idx="8">
                <c:v>Teil9</c:v>
              </c:pt>
              <c:pt idx="9">
                <c:v>Teil10</c:v>
              </c:pt>
              <c:pt idx="10">
                <c:v>Teil11</c:v>
              </c:pt>
              <c:pt idx="11">
                <c:v>Teil12</c:v>
              </c:pt>
              <c:pt idx="12">
                <c:v>Teil13</c:v>
              </c:pt>
              <c:pt idx="13">
                <c:v>Teil14</c:v>
              </c:pt>
              <c:pt idx="14">
                <c:v>Teil15</c:v>
              </c:pt>
              <c:pt idx="15">
                <c:v>Teil16</c:v>
              </c:pt>
              <c:pt idx="16">
                <c:v>Teil17</c:v>
              </c:pt>
              <c:pt idx="17">
                <c:v>Teil18</c:v>
              </c:pt>
              <c:pt idx="18">
                <c:v>Teil19</c:v>
              </c:pt>
              <c:pt idx="19">
                <c:v>Teil20</c:v>
              </c:pt>
              <c:pt idx="20">
                <c:v>Teil21</c:v>
              </c:pt>
              <c:pt idx="21">
                <c:v>Teil22</c:v>
              </c:pt>
              <c:pt idx="22">
                <c:v>Teil23</c:v>
              </c:pt>
              <c:pt idx="23">
                <c:v>Teil24</c:v>
              </c:pt>
            </c:strLit>
          </c:xVal>
          <c:y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yVal>
          <c:smooth val="1"/>
        </c:ser>
        <c:ser>
          <c:idx val="2"/>
          <c:order val="2"/>
          <c:tx>
            <c:v>Mass3</c:v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strLit>
              <c:ptCount val="24"/>
              <c:pt idx="0">
                <c:v>Teil1</c:v>
              </c:pt>
              <c:pt idx="1">
                <c:v>Teil2</c:v>
              </c:pt>
              <c:pt idx="2">
                <c:v>Teil3</c:v>
              </c:pt>
              <c:pt idx="3">
                <c:v>Teil4</c:v>
              </c:pt>
              <c:pt idx="4">
                <c:v>Teil5</c:v>
              </c:pt>
              <c:pt idx="5">
                <c:v>Teil6</c:v>
              </c:pt>
              <c:pt idx="6">
                <c:v>Teil7</c:v>
              </c:pt>
              <c:pt idx="7">
                <c:v>Teil8</c:v>
              </c:pt>
              <c:pt idx="8">
                <c:v>Teil9</c:v>
              </c:pt>
              <c:pt idx="9">
                <c:v>Teil10</c:v>
              </c:pt>
              <c:pt idx="10">
                <c:v>Teil11</c:v>
              </c:pt>
              <c:pt idx="11">
                <c:v>Teil12</c:v>
              </c:pt>
              <c:pt idx="12">
                <c:v>Teil13</c:v>
              </c:pt>
              <c:pt idx="13">
                <c:v>Teil14</c:v>
              </c:pt>
              <c:pt idx="14">
                <c:v>Teil15</c:v>
              </c:pt>
              <c:pt idx="15">
                <c:v>Teil16</c:v>
              </c:pt>
              <c:pt idx="16">
                <c:v>Teil17</c:v>
              </c:pt>
              <c:pt idx="17">
                <c:v>Teil18</c:v>
              </c:pt>
              <c:pt idx="18">
                <c:v>Teil19</c:v>
              </c:pt>
              <c:pt idx="19">
                <c:v>Teil20</c:v>
              </c:pt>
              <c:pt idx="20">
                <c:v>Teil21</c:v>
              </c:pt>
              <c:pt idx="21">
                <c:v>Teil22</c:v>
              </c:pt>
              <c:pt idx="22">
                <c:v>Teil23</c:v>
              </c:pt>
              <c:pt idx="23">
                <c:v>Teil24</c:v>
              </c:pt>
            </c:strLit>
          </c:xVal>
          <c:yVal>
            <c:numLit>
              <c:formatCode>General</c:formatCode>
              <c:ptCount val="24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</c:numLit>
          </c:yVal>
          <c:smooth val="1"/>
        </c:ser>
        <c:ser>
          <c:idx val="3"/>
          <c:order val="3"/>
          <c:tx>
            <c:v>tol+</c:v>
          </c:tx>
          <c:spPr>
            <a:ln>
              <a:solidFill>
                <a:srgbClr val="FF0000"/>
              </a:solidFill>
            </a:ln>
            <a:effectLst/>
          </c:spPr>
          <c:marker>
            <c:symbol val="none"/>
          </c:marker>
          <c:xVal>
            <c:strLit>
              <c:ptCount val="24"/>
              <c:pt idx="0">
                <c:v>Teil1</c:v>
              </c:pt>
              <c:pt idx="1">
                <c:v>Teil2</c:v>
              </c:pt>
              <c:pt idx="2">
                <c:v>Teil3</c:v>
              </c:pt>
              <c:pt idx="3">
                <c:v>Teil4</c:v>
              </c:pt>
              <c:pt idx="4">
                <c:v>Teil5</c:v>
              </c:pt>
              <c:pt idx="5">
                <c:v>Teil6</c:v>
              </c:pt>
              <c:pt idx="6">
                <c:v>Teil7</c:v>
              </c:pt>
              <c:pt idx="7">
                <c:v>Teil8</c:v>
              </c:pt>
              <c:pt idx="8">
                <c:v>Teil9</c:v>
              </c:pt>
              <c:pt idx="9">
                <c:v>Teil10</c:v>
              </c:pt>
              <c:pt idx="10">
                <c:v>Teil11</c:v>
              </c:pt>
              <c:pt idx="11">
                <c:v>Teil12</c:v>
              </c:pt>
              <c:pt idx="12">
                <c:v>Teil13</c:v>
              </c:pt>
              <c:pt idx="13">
                <c:v>Teil14</c:v>
              </c:pt>
              <c:pt idx="14">
                <c:v>Teil15</c:v>
              </c:pt>
              <c:pt idx="15">
                <c:v>Teil16</c:v>
              </c:pt>
              <c:pt idx="16">
                <c:v>Teil17</c:v>
              </c:pt>
              <c:pt idx="17">
                <c:v>Teil18</c:v>
              </c:pt>
              <c:pt idx="18">
                <c:v>Teil19</c:v>
              </c:pt>
              <c:pt idx="19">
                <c:v>Teil20</c:v>
              </c:pt>
              <c:pt idx="20">
                <c:v>Teil21</c:v>
              </c:pt>
              <c:pt idx="21">
                <c:v>Teil22</c:v>
              </c:pt>
              <c:pt idx="22">
                <c:v>Teil23</c:v>
              </c:pt>
              <c:pt idx="23">
                <c:v>Teil24</c:v>
              </c:pt>
            </c:strLit>
          </c:xVal>
          <c:yVal>
            <c:numLit>
              <c:formatCode>General</c:formatCode>
              <c:ptCount val="24"/>
              <c:pt idx="0">
                <c:v>0.1</c:v>
              </c:pt>
              <c:pt idx="1">
                <c:v>0.1</c:v>
              </c:pt>
              <c:pt idx="2">
                <c:v>0.1</c:v>
              </c:pt>
              <c:pt idx="3">
                <c:v>0.1</c:v>
              </c:pt>
              <c:pt idx="4">
                <c:v>0.1</c:v>
              </c:pt>
              <c:pt idx="5">
                <c:v>0.1</c:v>
              </c:pt>
              <c:pt idx="6">
                <c:v>0.1</c:v>
              </c:pt>
              <c:pt idx="7">
                <c:v>0.1</c:v>
              </c:pt>
              <c:pt idx="8">
                <c:v>0.1</c:v>
              </c:pt>
              <c:pt idx="9">
                <c:v>0.1</c:v>
              </c:pt>
              <c:pt idx="10">
                <c:v>0.1</c:v>
              </c:pt>
              <c:pt idx="11">
                <c:v>0.1</c:v>
              </c:pt>
              <c:pt idx="12">
                <c:v>0.1</c:v>
              </c:pt>
              <c:pt idx="13">
                <c:v>0.1</c:v>
              </c:pt>
              <c:pt idx="14">
                <c:v>0.1</c:v>
              </c:pt>
              <c:pt idx="15">
                <c:v>0.1</c:v>
              </c:pt>
              <c:pt idx="16">
                <c:v>0.1</c:v>
              </c:pt>
              <c:pt idx="17">
                <c:v>0.1</c:v>
              </c:pt>
              <c:pt idx="18">
                <c:v>0.1</c:v>
              </c:pt>
              <c:pt idx="19">
                <c:v>0.1</c:v>
              </c:pt>
              <c:pt idx="20">
                <c:v>0.1</c:v>
              </c:pt>
              <c:pt idx="21">
                <c:v>0.1</c:v>
              </c:pt>
              <c:pt idx="22">
                <c:v>0.1</c:v>
              </c:pt>
              <c:pt idx="23">
                <c:v>0.1</c:v>
              </c:pt>
            </c:numLit>
          </c:yVal>
          <c:smooth val="1"/>
        </c:ser>
        <c:ser>
          <c:idx val="4"/>
          <c:order val="4"/>
          <c:tx>
            <c:v>tol-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strLit>
              <c:ptCount val="50"/>
              <c:pt idx="0">
                <c:v>Teil1</c:v>
              </c:pt>
              <c:pt idx="1">
                <c:v>Teil2</c:v>
              </c:pt>
              <c:pt idx="2">
                <c:v>Teil3</c:v>
              </c:pt>
              <c:pt idx="3">
                <c:v>Teil4</c:v>
              </c:pt>
              <c:pt idx="4">
                <c:v>Teil5</c:v>
              </c:pt>
              <c:pt idx="5">
                <c:v>Teil6</c:v>
              </c:pt>
              <c:pt idx="6">
                <c:v>Teil7</c:v>
              </c:pt>
              <c:pt idx="7">
                <c:v>Teil8</c:v>
              </c:pt>
              <c:pt idx="8">
                <c:v>Teil9</c:v>
              </c:pt>
              <c:pt idx="9">
                <c:v>Teil10</c:v>
              </c:pt>
              <c:pt idx="10">
                <c:v>Teil11</c:v>
              </c:pt>
              <c:pt idx="11">
                <c:v>Teil12</c:v>
              </c:pt>
              <c:pt idx="12">
                <c:v>Teil13</c:v>
              </c:pt>
              <c:pt idx="13">
                <c:v>Teil14</c:v>
              </c:pt>
              <c:pt idx="14">
                <c:v>Teil15</c:v>
              </c:pt>
              <c:pt idx="15">
                <c:v>Teil16</c:v>
              </c:pt>
              <c:pt idx="16">
                <c:v>Teil17</c:v>
              </c:pt>
              <c:pt idx="17">
                <c:v>Teil18</c:v>
              </c:pt>
              <c:pt idx="18">
                <c:v>Teil19</c:v>
              </c:pt>
              <c:pt idx="19">
                <c:v>Teil20</c:v>
              </c:pt>
              <c:pt idx="20">
                <c:v>Teil21</c:v>
              </c:pt>
              <c:pt idx="21">
                <c:v>Teil22</c:v>
              </c:pt>
              <c:pt idx="22">
                <c:v>Teil23</c:v>
              </c:pt>
              <c:pt idx="23">
                <c:v>Teil24</c:v>
              </c:pt>
              <c:pt idx="24">
                <c:v>Teil25</c:v>
              </c:pt>
              <c:pt idx="25">
                <c:v>Teil26</c:v>
              </c:pt>
              <c:pt idx="26">
                <c:v>Teil27</c:v>
              </c:pt>
              <c:pt idx="27">
                <c:v>Teil28</c:v>
              </c:pt>
              <c:pt idx="28">
                <c:v>Teil29</c:v>
              </c:pt>
              <c:pt idx="29">
                <c:v>Teil30</c:v>
              </c:pt>
              <c:pt idx="30">
                <c:v>Teil31</c:v>
              </c:pt>
              <c:pt idx="31">
                <c:v>Teil32</c:v>
              </c:pt>
              <c:pt idx="32">
                <c:v>Teil33</c:v>
              </c:pt>
              <c:pt idx="33">
                <c:v>Teil34</c:v>
              </c:pt>
              <c:pt idx="34">
                <c:v>Teil35</c:v>
              </c:pt>
              <c:pt idx="35">
                <c:v>Teil36</c:v>
              </c:pt>
              <c:pt idx="36">
                <c:v>Teil37</c:v>
              </c:pt>
              <c:pt idx="37">
                <c:v>Teil38</c:v>
              </c:pt>
              <c:pt idx="38">
                <c:v>Teil39</c:v>
              </c:pt>
              <c:pt idx="39">
                <c:v>Teil40</c:v>
              </c:pt>
              <c:pt idx="40">
                <c:v>Teil41</c:v>
              </c:pt>
              <c:pt idx="41">
                <c:v>Teil42</c:v>
              </c:pt>
              <c:pt idx="42">
                <c:v>Teil43</c:v>
              </c:pt>
              <c:pt idx="43">
                <c:v>Teil44</c:v>
              </c:pt>
              <c:pt idx="44">
                <c:v>Teil45</c:v>
              </c:pt>
              <c:pt idx="45">
                <c:v>Teil46</c:v>
              </c:pt>
              <c:pt idx="46">
                <c:v>Teil47</c:v>
              </c:pt>
              <c:pt idx="47">
                <c:v>Teil48</c:v>
              </c:pt>
              <c:pt idx="48">
                <c:v>Teil49</c:v>
              </c:pt>
              <c:pt idx="49">
                <c:v>Teil50</c:v>
              </c:pt>
            </c:strLit>
          </c:xVal>
          <c:yVal>
            <c:numLit>
              <c:formatCode>General</c:formatCode>
              <c:ptCount val="50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0</c:v>
              </c:pt>
              <c:pt idx="19">
                <c:v>0</c:v>
              </c:pt>
              <c:pt idx="20">
                <c:v>0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0</c:v>
              </c:pt>
              <c:pt idx="27">
                <c:v>0</c:v>
              </c:pt>
              <c:pt idx="28">
                <c:v>0</c:v>
              </c:pt>
              <c:pt idx="29">
                <c:v>0</c:v>
              </c:pt>
              <c:pt idx="30">
                <c:v>0</c:v>
              </c:pt>
              <c:pt idx="31">
                <c:v>0</c:v>
              </c:pt>
              <c:pt idx="32">
                <c:v>0</c:v>
              </c:pt>
              <c:pt idx="33">
                <c:v>0</c:v>
              </c:pt>
              <c:pt idx="34">
                <c:v>0</c:v>
              </c:pt>
              <c:pt idx="35">
                <c:v>0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0</c:v>
              </c:pt>
              <c:pt idx="42">
                <c:v>0</c:v>
              </c:pt>
              <c:pt idx="43">
                <c:v>0</c:v>
              </c:pt>
              <c:pt idx="44">
                <c:v>0</c:v>
              </c:pt>
              <c:pt idx="45">
                <c:v>0</c:v>
              </c:pt>
              <c:pt idx="46">
                <c:v>0</c:v>
              </c:pt>
              <c:pt idx="47">
                <c:v>0</c:v>
              </c:pt>
              <c:pt idx="48">
                <c:v>0</c:v>
              </c:pt>
              <c:pt idx="49">
                <c:v>0</c:v>
              </c:pt>
            </c:numLit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0197344"/>
        <c:axId val="190198520"/>
      </c:scatterChart>
      <c:valAx>
        <c:axId val="190197344"/>
        <c:scaling>
          <c:orientation val="minMax"/>
          <c:max val="25"/>
        </c:scaling>
        <c:delete val="0"/>
        <c:axPos val="b"/>
        <c:numFmt formatCode="General" sourceLinked="1"/>
        <c:majorTickMark val="out"/>
        <c:minorTickMark val="none"/>
        <c:tickLblPos val="nextTo"/>
        <c:crossAx val="190198520"/>
        <c:crosses val="autoZero"/>
        <c:crossBetween val="midCat"/>
      </c:valAx>
      <c:valAx>
        <c:axId val="19019852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901973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133350</xdr:colOff>
      <xdr:row>17</xdr:row>
      <xdr:rowOff>9525</xdr:rowOff>
    </xdr:from>
    <xdr:to>
      <xdr:col>17</xdr:col>
      <xdr:colOff>133350</xdr:colOff>
      <xdr:row>35</xdr:row>
      <xdr:rowOff>161925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xxx@gmail.com" TargetMode="External"/><Relationship Id="rId1" Type="http://schemas.openxmlformats.org/officeDocument/2006/relationships/hyperlink" Target="mailto:norbert.polacek@epluse.at" TargetMode="External"/><Relationship Id="rId4" Type="http://schemas.openxmlformats.org/officeDocument/2006/relationships/vmlDrawing" Target="../drawings/vmlDrawing1.v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R79"/>
  <sheetViews>
    <sheetView showGridLines="0" tabSelected="1" defaultGridColor="0" view="pageLayout" colorId="22" zoomScaleNormal="100" workbookViewId="0">
      <selection activeCell="E3" sqref="E3:Q4"/>
    </sheetView>
  </sheetViews>
  <sheetFormatPr baseColWidth="10" defaultColWidth="2.7109375" defaultRowHeight="12"/>
  <cols>
    <col min="1" max="8" width="2.7109375" style="1" customWidth="1"/>
    <col min="9" max="9" width="2.140625" style="1" customWidth="1"/>
    <col min="10" max="10" width="2.85546875" style="1" customWidth="1"/>
    <col min="11" max="11" width="3.5703125" style="1" customWidth="1"/>
    <col min="12" max="13" width="2.7109375" style="1" customWidth="1"/>
    <col min="14" max="14" width="3.140625" style="1" customWidth="1"/>
    <col min="15" max="15" width="2.7109375" style="1"/>
    <col min="16" max="16" width="3.140625" style="1" bestFit="1" customWidth="1"/>
    <col min="17" max="18" width="2.7109375" style="1"/>
    <col min="19" max="21" width="2.85546875" style="1" bestFit="1" customWidth="1"/>
    <col min="22" max="22" width="4" style="1" customWidth="1"/>
    <col min="23" max="23" width="3.42578125" style="1" customWidth="1"/>
    <col min="24" max="24" width="3.7109375" style="1" customWidth="1"/>
    <col min="25" max="25" width="2.85546875" style="1" bestFit="1" customWidth="1"/>
    <col min="26" max="26" width="3.140625" style="1" customWidth="1"/>
    <col min="27" max="27" width="2.85546875" style="1" bestFit="1" customWidth="1"/>
    <col min="28" max="34" width="3.140625" style="1" bestFit="1" customWidth="1"/>
    <col min="35" max="35" width="4" style="1" bestFit="1" customWidth="1"/>
    <col min="36" max="42" width="3.140625" style="1" bestFit="1" customWidth="1"/>
    <col min="43" max="43" width="2.7109375" style="1" customWidth="1"/>
    <col min="44" max="16384" width="2.7109375" style="1"/>
  </cols>
  <sheetData>
    <row r="1" spans="1:44">
      <c r="A1" s="270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0"/>
      <c r="AJ1" s="270"/>
      <c r="AK1" s="270"/>
      <c r="AL1" s="270"/>
      <c r="AM1" s="270"/>
      <c r="AN1" s="270"/>
      <c r="AO1" s="270"/>
      <c r="AP1" s="270"/>
      <c r="AQ1" s="270"/>
      <c r="AR1" s="270"/>
    </row>
    <row r="2" spans="1:44" ht="20.25">
      <c r="X2" s="62" t="s">
        <v>191</v>
      </c>
    </row>
    <row r="3" spans="1:44" s="3" customFormat="1">
      <c r="A3" s="78" t="s">
        <v>249</v>
      </c>
      <c r="B3" s="73"/>
      <c r="C3" s="73"/>
      <c r="D3" s="73"/>
      <c r="E3" s="137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9"/>
      <c r="R3" s="2"/>
      <c r="S3" s="2"/>
      <c r="T3" s="2"/>
      <c r="X3" s="77" t="s">
        <v>69</v>
      </c>
      <c r="Y3" s="3" t="s">
        <v>285</v>
      </c>
    </row>
    <row r="4" spans="1:44" s="3" customFormat="1" ht="12.75" customHeight="1">
      <c r="A4" s="166"/>
      <c r="B4" s="167"/>
      <c r="C4" s="167"/>
      <c r="D4" s="167"/>
      <c r="E4" s="140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  <c r="R4" s="2"/>
      <c r="S4" s="2"/>
      <c r="T4" s="2"/>
      <c r="X4" s="12"/>
      <c r="Y4" s="13" t="s">
        <v>284</v>
      </c>
    </row>
    <row r="5" spans="1:44" s="3" customFormat="1">
      <c r="A5" s="166"/>
      <c r="B5" s="167"/>
      <c r="C5" s="167"/>
      <c r="D5" s="167"/>
      <c r="E5" s="154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6"/>
      <c r="R5" s="2"/>
      <c r="S5" s="2"/>
      <c r="T5" s="2"/>
      <c r="X5" s="2"/>
      <c r="Y5" s="77" t="s">
        <v>69</v>
      </c>
      <c r="Z5" s="3" t="s">
        <v>271</v>
      </c>
      <c r="AD5" s="122"/>
      <c r="AE5" s="72"/>
      <c r="AF5" s="2"/>
    </row>
    <row r="6" spans="1:44" s="3" customFormat="1" ht="12.75" customHeight="1">
      <c r="A6" s="166"/>
      <c r="B6" s="167"/>
      <c r="C6" s="167"/>
      <c r="D6" s="167"/>
      <c r="E6" s="157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9"/>
      <c r="R6" s="2"/>
      <c r="S6" s="2"/>
      <c r="T6" s="2"/>
      <c r="Y6" s="77"/>
      <c r="Z6" s="3" t="s">
        <v>272</v>
      </c>
    </row>
    <row r="7" spans="1:44" s="3" customFormat="1" ht="12.75" customHeight="1">
      <c r="A7" s="166"/>
      <c r="B7" s="167"/>
      <c r="C7" s="167"/>
      <c r="D7" s="167"/>
      <c r="E7" s="160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2"/>
      <c r="R7" s="2"/>
      <c r="S7" s="2"/>
      <c r="T7" s="2"/>
      <c r="Y7" s="77" t="s">
        <v>69</v>
      </c>
      <c r="Z7" s="3" t="s">
        <v>273</v>
      </c>
    </row>
    <row r="8" spans="1:44" s="3" customFormat="1" ht="12.75">
      <c r="A8" s="166"/>
      <c r="B8" s="167"/>
      <c r="C8" s="167"/>
      <c r="D8" s="167"/>
      <c r="E8" s="168" t="s">
        <v>7</v>
      </c>
      <c r="F8" s="169"/>
      <c r="G8" s="169"/>
      <c r="H8" s="169"/>
      <c r="I8" s="169"/>
      <c r="J8" s="169"/>
      <c r="K8" s="173"/>
      <c r="L8" s="174"/>
      <c r="M8" s="174"/>
      <c r="N8" s="174"/>
      <c r="O8" s="174"/>
      <c r="P8" s="174"/>
      <c r="Q8" s="175"/>
      <c r="R8" s="2"/>
      <c r="S8" s="2"/>
      <c r="T8" s="2"/>
      <c r="Y8" s="77"/>
      <c r="Z8" s="3" t="s">
        <v>274</v>
      </c>
    </row>
    <row r="9" spans="1:44" s="3" customFormat="1" ht="12" customHeight="1">
      <c r="A9" s="166"/>
      <c r="B9" s="167"/>
      <c r="C9" s="167"/>
      <c r="D9" s="167"/>
      <c r="E9" s="179"/>
      <c r="F9" s="180"/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1"/>
      <c r="R9" s="2"/>
      <c r="S9" s="2"/>
      <c r="T9" s="2"/>
      <c r="Y9" s="77"/>
      <c r="Z9" s="3" t="s">
        <v>275</v>
      </c>
    </row>
    <row r="10" spans="1:44" s="3" customFormat="1" ht="12.75" customHeight="1">
      <c r="A10" s="166"/>
      <c r="B10" s="167"/>
      <c r="C10" s="167"/>
      <c r="D10" s="167"/>
      <c r="E10" s="21" t="s">
        <v>3</v>
      </c>
      <c r="F10" s="24"/>
      <c r="G10" s="170"/>
      <c r="H10" s="171"/>
      <c r="I10" s="171"/>
      <c r="J10" s="171"/>
      <c r="K10" s="171"/>
      <c r="L10" s="171"/>
      <c r="M10" s="171"/>
      <c r="N10" s="171"/>
      <c r="O10" s="171"/>
      <c r="P10" s="171"/>
      <c r="Q10" s="172"/>
      <c r="R10" s="2"/>
      <c r="S10" s="2"/>
      <c r="T10" s="2"/>
      <c r="Y10" s="77"/>
      <c r="Z10" s="3" t="s">
        <v>276</v>
      </c>
    </row>
    <row r="11" spans="1:44" s="3" customFormat="1" ht="12.75" customHeight="1">
      <c r="A11" s="166"/>
      <c r="B11" s="167"/>
      <c r="C11" s="167"/>
      <c r="D11" s="167"/>
      <c r="E11" s="22" t="s">
        <v>4</v>
      </c>
      <c r="F11" s="23"/>
      <c r="G11" s="170"/>
      <c r="H11" s="171"/>
      <c r="I11" s="171"/>
      <c r="J11" s="171"/>
      <c r="K11" s="171"/>
      <c r="L11" s="171"/>
      <c r="M11" s="171"/>
      <c r="N11" s="171"/>
      <c r="O11" s="171"/>
      <c r="P11" s="171"/>
      <c r="Q11" s="172"/>
      <c r="R11" s="2"/>
      <c r="S11" s="2"/>
      <c r="T11" s="2"/>
      <c r="Y11" s="77"/>
      <c r="Z11" s="3" t="s">
        <v>277</v>
      </c>
    </row>
    <row r="12" spans="1:44" s="3" customFormat="1" ht="12.75">
      <c r="A12" s="160"/>
      <c r="B12" s="161"/>
      <c r="C12" s="161"/>
      <c r="D12" s="161"/>
      <c r="E12" s="23" t="s">
        <v>5</v>
      </c>
      <c r="F12" s="23"/>
      <c r="G12" s="176"/>
      <c r="H12" s="177"/>
      <c r="I12" s="177"/>
      <c r="J12" s="177"/>
      <c r="K12" s="177"/>
      <c r="L12" s="177"/>
      <c r="M12" s="177"/>
      <c r="N12" s="177"/>
      <c r="O12" s="178"/>
      <c r="P12" s="178"/>
      <c r="Q12" s="178"/>
      <c r="R12" s="2"/>
      <c r="S12" s="2"/>
      <c r="T12" s="2"/>
      <c r="Y12" s="77"/>
      <c r="Z12" s="3" t="s">
        <v>278</v>
      </c>
    </row>
    <row r="13" spans="1:44" s="3" customFormat="1">
      <c r="Y13" s="77"/>
      <c r="Z13" s="3" t="s">
        <v>279</v>
      </c>
    </row>
    <row r="14" spans="1:44" s="3" customFormat="1">
      <c r="A14" s="292" t="s">
        <v>6</v>
      </c>
      <c r="B14" s="292"/>
      <c r="C14" s="292"/>
      <c r="D14" s="292"/>
      <c r="E14" s="16" t="s">
        <v>0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8"/>
      <c r="Y14" s="77"/>
      <c r="Z14" s="3" t="s">
        <v>280</v>
      </c>
    </row>
    <row r="15" spans="1:44" s="3" customFormat="1" ht="12.75">
      <c r="A15" s="292"/>
      <c r="B15" s="292"/>
      <c r="C15" s="292"/>
      <c r="D15" s="292"/>
      <c r="E15" s="162" t="s">
        <v>1</v>
      </c>
      <c r="F15" s="184"/>
      <c r="G15" s="184"/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Y15" s="77"/>
      <c r="Z15" s="3" t="s">
        <v>283</v>
      </c>
    </row>
    <row r="16" spans="1:44" s="3" customFormat="1" ht="12.75">
      <c r="A16" s="292"/>
      <c r="B16" s="292"/>
      <c r="C16" s="292"/>
      <c r="D16" s="292"/>
      <c r="E16" s="181" t="s">
        <v>2</v>
      </c>
      <c r="F16" s="169"/>
      <c r="G16" s="169"/>
      <c r="H16" s="169"/>
      <c r="I16" s="169"/>
      <c r="J16" s="169"/>
      <c r="K16" s="169"/>
      <c r="L16" s="169"/>
      <c r="M16" s="169"/>
      <c r="N16" s="169"/>
      <c r="O16" s="169"/>
      <c r="P16" s="169"/>
      <c r="Q16" s="169"/>
      <c r="Y16" s="77"/>
      <c r="Z16" s="3" t="s">
        <v>281</v>
      </c>
    </row>
    <row r="17" spans="1:44" s="3" customFormat="1" ht="12.75">
      <c r="A17" s="292"/>
      <c r="B17" s="292"/>
      <c r="C17" s="292"/>
      <c r="D17" s="292"/>
      <c r="E17" s="168" t="s">
        <v>7</v>
      </c>
      <c r="F17" s="169"/>
      <c r="G17" s="169"/>
      <c r="H17" s="169"/>
      <c r="I17" s="169"/>
      <c r="J17" s="169"/>
      <c r="K17" s="182" t="s">
        <v>246</v>
      </c>
      <c r="L17" s="182"/>
      <c r="M17" s="182"/>
      <c r="N17" s="182"/>
      <c r="O17" s="182"/>
      <c r="P17" s="182"/>
      <c r="Q17" s="182"/>
      <c r="Y17" s="77"/>
      <c r="Z17" s="3" t="s">
        <v>282</v>
      </c>
    </row>
    <row r="18" spans="1:44" s="3" customFormat="1" ht="12.75">
      <c r="A18" s="292"/>
      <c r="B18" s="292"/>
      <c r="C18" s="292"/>
      <c r="D18" s="292"/>
      <c r="E18" s="147" t="s">
        <v>292</v>
      </c>
      <c r="F18" s="148"/>
      <c r="G18" s="183" t="s">
        <v>296</v>
      </c>
      <c r="H18" s="183"/>
      <c r="I18" s="183"/>
      <c r="J18" s="183"/>
      <c r="K18" s="183"/>
      <c r="L18" s="183"/>
      <c r="M18" s="183"/>
      <c r="N18" s="183"/>
      <c r="O18" s="184"/>
      <c r="P18" s="184"/>
      <c r="Q18" s="184"/>
      <c r="X18" s="77"/>
      <c r="Y18" s="5" t="s">
        <v>286</v>
      </c>
    </row>
    <row r="19" spans="1:44" s="3" customFormat="1" ht="12.75">
      <c r="A19" s="292"/>
      <c r="B19" s="292"/>
      <c r="C19" s="292"/>
      <c r="D19" s="292"/>
      <c r="E19" s="149" t="s">
        <v>5</v>
      </c>
      <c r="F19" s="150"/>
      <c r="G19" s="185" t="s">
        <v>247</v>
      </c>
      <c r="H19" s="168"/>
      <c r="I19" s="168"/>
      <c r="J19" s="168"/>
      <c r="K19" s="168"/>
      <c r="L19" s="168"/>
      <c r="M19" s="168"/>
      <c r="N19" s="168"/>
      <c r="O19" s="186"/>
      <c r="P19" s="186"/>
      <c r="Q19" s="186"/>
      <c r="X19" s="287" t="s">
        <v>68</v>
      </c>
      <c r="Y19" s="287"/>
      <c r="Z19" s="287"/>
      <c r="AA19" s="287"/>
      <c r="AB19" s="288"/>
      <c r="AC19" s="198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86"/>
    </row>
    <row r="20" spans="1:44" s="3" customFormat="1"/>
    <row r="21" spans="1:44" s="6" customFormat="1" ht="12.75">
      <c r="A21" s="163" t="s">
        <v>8</v>
      </c>
      <c r="B21" s="164"/>
      <c r="C21" s="164"/>
      <c r="D21" s="164"/>
      <c r="E21" s="164"/>
      <c r="F21" s="164"/>
      <c r="G21" s="164"/>
      <c r="H21" s="164"/>
      <c r="I21" s="164"/>
      <c r="J21" s="164"/>
      <c r="K21" s="164"/>
      <c r="L21" s="164"/>
      <c r="M21" s="164"/>
      <c r="N21" s="164"/>
      <c r="O21" s="164"/>
      <c r="P21" s="164"/>
      <c r="Q21" s="164"/>
      <c r="R21" s="164"/>
      <c r="S21" s="164"/>
      <c r="T21" s="164"/>
      <c r="U21" s="164"/>
      <c r="V21" s="164"/>
      <c r="W21" s="164"/>
      <c r="X21" s="164"/>
      <c r="Y21" s="164"/>
      <c r="Z21" s="164"/>
      <c r="AA21" s="164"/>
      <c r="AB21" s="164"/>
      <c r="AC21" s="164"/>
      <c r="AD21" s="164"/>
      <c r="AE21" s="164"/>
      <c r="AF21" s="164"/>
      <c r="AG21" s="164"/>
      <c r="AH21" s="164"/>
      <c r="AI21" s="164"/>
      <c r="AJ21" s="164"/>
      <c r="AK21" s="164"/>
      <c r="AL21" s="164"/>
      <c r="AM21" s="164"/>
      <c r="AN21" s="164"/>
      <c r="AO21" s="164"/>
      <c r="AP21" s="164"/>
      <c r="AQ21" s="164"/>
      <c r="AR21" s="165"/>
    </row>
    <row r="22" spans="1:44" s="3" customFormat="1" ht="12" customHeight="1">
      <c r="A22" s="26"/>
      <c r="B22" s="66" t="s">
        <v>193</v>
      </c>
      <c r="C22" s="72" t="s">
        <v>192</v>
      </c>
      <c r="D22" s="72"/>
      <c r="E22" s="72"/>
      <c r="F22" s="72"/>
      <c r="G22" s="72"/>
      <c r="H22" s="72"/>
      <c r="I22" s="72"/>
      <c r="J22" s="67"/>
      <c r="K22" s="66" t="s">
        <v>204</v>
      </c>
      <c r="L22" s="72" t="s">
        <v>205</v>
      </c>
      <c r="M22" s="72"/>
      <c r="N22" s="72"/>
      <c r="O22" s="72"/>
      <c r="P22" s="72"/>
      <c r="Q22" s="72"/>
      <c r="R22" s="72"/>
      <c r="S22" s="72"/>
      <c r="T22" s="72"/>
      <c r="U22" s="72"/>
      <c r="V22" s="67"/>
      <c r="W22" s="75">
        <v>8</v>
      </c>
      <c r="X22" s="72" t="s">
        <v>217</v>
      </c>
      <c r="Y22" s="72"/>
      <c r="Z22" s="72"/>
      <c r="AA22" s="72"/>
      <c r="AB22" s="72"/>
      <c r="AC22" s="72"/>
      <c r="AD22" s="72"/>
      <c r="AE22" s="72"/>
      <c r="AF22" s="72"/>
      <c r="AG22" s="26"/>
      <c r="AH22" s="66" t="s">
        <v>220</v>
      </c>
      <c r="AI22" s="72" t="s">
        <v>221</v>
      </c>
      <c r="AJ22" s="72"/>
      <c r="AK22" s="72"/>
      <c r="AL22" s="72"/>
      <c r="AM22" s="72"/>
      <c r="AN22" s="72"/>
      <c r="AO22" s="72"/>
      <c r="AP22" s="72"/>
      <c r="AQ22" s="72"/>
      <c r="AR22" s="83"/>
    </row>
    <row r="23" spans="1:44" s="3" customFormat="1" ht="12" customHeight="1">
      <c r="A23" s="26"/>
      <c r="B23" s="66" t="s">
        <v>194</v>
      </c>
      <c r="C23" s="72" t="s">
        <v>9</v>
      </c>
      <c r="D23" s="72"/>
      <c r="E23" s="72"/>
      <c r="F23" s="72"/>
      <c r="G23" s="72"/>
      <c r="H23" s="72"/>
      <c r="I23" s="72"/>
      <c r="J23" s="26"/>
      <c r="K23" s="66" t="s">
        <v>206</v>
      </c>
      <c r="L23" s="72" t="s">
        <v>214</v>
      </c>
      <c r="M23" s="72"/>
      <c r="N23" s="72"/>
      <c r="O23" s="72"/>
      <c r="P23" s="72"/>
      <c r="Q23" s="72"/>
      <c r="R23" s="72"/>
      <c r="S23" s="72"/>
      <c r="T23" s="72"/>
      <c r="U23" s="72"/>
      <c r="V23" s="67" t="s">
        <v>65</v>
      </c>
      <c r="W23" s="75">
        <v>9</v>
      </c>
      <c r="X23" s="72" t="s">
        <v>218</v>
      </c>
      <c r="Y23" s="72"/>
      <c r="Z23" s="72"/>
      <c r="AA23" s="72"/>
      <c r="AB23" s="72"/>
      <c r="AC23" s="72"/>
      <c r="AD23" s="72"/>
      <c r="AE23" s="72"/>
      <c r="AF23" s="72"/>
      <c r="AG23" s="26"/>
      <c r="AH23" s="66" t="s">
        <v>222</v>
      </c>
      <c r="AI23" s="72" t="s">
        <v>244</v>
      </c>
      <c r="AJ23" s="72"/>
      <c r="AK23" s="72"/>
      <c r="AL23" s="72"/>
      <c r="AM23" s="72"/>
      <c r="AN23" s="72"/>
      <c r="AO23" s="72"/>
      <c r="AP23" s="72"/>
      <c r="AQ23" s="72"/>
      <c r="AR23" s="84"/>
    </row>
    <row r="24" spans="1:44" s="3" customFormat="1" ht="12" customHeight="1">
      <c r="A24" s="26"/>
      <c r="B24" s="66" t="s">
        <v>195</v>
      </c>
      <c r="C24" s="72" t="s">
        <v>10</v>
      </c>
      <c r="D24" s="72"/>
      <c r="E24" s="72"/>
      <c r="F24" s="72"/>
      <c r="G24" s="72"/>
      <c r="H24" s="72"/>
      <c r="I24" s="72"/>
      <c r="J24" s="26" t="s">
        <v>65</v>
      </c>
      <c r="K24" s="66" t="s">
        <v>207</v>
      </c>
      <c r="L24" s="72" t="s">
        <v>208</v>
      </c>
      <c r="M24" s="72"/>
      <c r="N24" s="72"/>
      <c r="O24" s="72"/>
      <c r="P24" s="72"/>
      <c r="Q24" s="72"/>
      <c r="R24" s="72"/>
      <c r="S24" s="72"/>
      <c r="T24" s="72"/>
      <c r="U24" s="72"/>
      <c r="V24" s="26"/>
      <c r="W24" s="75">
        <v>10</v>
      </c>
      <c r="X24" s="72" t="s">
        <v>15</v>
      </c>
      <c r="Y24" s="72"/>
      <c r="Z24" s="72"/>
      <c r="AA24" s="72"/>
      <c r="AB24" s="72"/>
      <c r="AC24" s="72"/>
      <c r="AD24" s="72"/>
      <c r="AE24" s="72"/>
      <c r="AF24" s="72"/>
      <c r="AG24" s="26"/>
      <c r="AH24" s="66" t="s">
        <v>223</v>
      </c>
      <c r="AI24" s="72" t="s">
        <v>224</v>
      </c>
      <c r="AJ24" s="72"/>
      <c r="AK24" s="72"/>
      <c r="AL24" s="72"/>
      <c r="AM24" s="72"/>
      <c r="AN24" s="72"/>
      <c r="AO24" s="72"/>
      <c r="AP24" s="72"/>
      <c r="AQ24" s="72"/>
      <c r="AR24" s="84"/>
    </row>
    <row r="25" spans="1:44" s="3" customFormat="1" ht="12" customHeight="1">
      <c r="A25" s="26"/>
      <c r="B25" s="66" t="s">
        <v>196</v>
      </c>
      <c r="C25" s="72" t="s">
        <v>197</v>
      </c>
      <c r="D25" s="72"/>
      <c r="E25" s="72"/>
      <c r="F25" s="72"/>
      <c r="G25" s="72"/>
      <c r="H25" s="72"/>
      <c r="I25" s="72"/>
      <c r="J25" s="26"/>
      <c r="K25" s="66" t="s">
        <v>209</v>
      </c>
      <c r="L25" s="72" t="s">
        <v>210</v>
      </c>
      <c r="M25" s="72"/>
      <c r="N25" s="72"/>
      <c r="O25" s="72"/>
      <c r="P25" s="72"/>
      <c r="Q25" s="72"/>
      <c r="R25" s="72"/>
      <c r="S25" s="72"/>
      <c r="T25" s="72"/>
      <c r="U25" s="72"/>
      <c r="V25" s="26"/>
      <c r="W25" s="75">
        <v>11</v>
      </c>
      <c r="X25" s="72" t="s">
        <v>16</v>
      </c>
      <c r="Y25" s="72"/>
      <c r="Z25" s="72"/>
      <c r="AA25" s="72"/>
      <c r="AB25" s="72"/>
      <c r="AC25" s="72"/>
      <c r="AD25" s="72"/>
      <c r="AE25" s="72"/>
      <c r="AF25" s="72"/>
      <c r="AG25" s="26"/>
      <c r="AH25" s="66" t="s">
        <v>225</v>
      </c>
      <c r="AI25" s="72" t="s">
        <v>226</v>
      </c>
      <c r="AJ25" s="72"/>
      <c r="AK25" s="72"/>
      <c r="AL25" s="72"/>
      <c r="AM25" s="72"/>
      <c r="AN25" s="72"/>
      <c r="AO25" s="72"/>
      <c r="AP25" s="72"/>
      <c r="AQ25" s="72"/>
      <c r="AR25" s="84"/>
    </row>
    <row r="26" spans="1:44" ht="12" customHeight="1">
      <c r="A26" s="26" t="s">
        <v>65</v>
      </c>
      <c r="B26" s="66" t="s">
        <v>198</v>
      </c>
      <c r="C26" s="72" t="s">
        <v>199</v>
      </c>
      <c r="D26" s="72"/>
      <c r="E26" s="72"/>
      <c r="F26" s="72"/>
      <c r="G26" s="72"/>
      <c r="H26" s="72"/>
      <c r="I26" s="72"/>
      <c r="J26" s="26" t="s">
        <v>65</v>
      </c>
      <c r="K26" s="66" t="s">
        <v>211</v>
      </c>
      <c r="L26" s="72" t="s">
        <v>212</v>
      </c>
      <c r="M26" s="72"/>
      <c r="N26" s="72"/>
      <c r="O26" s="72"/>
      <c r="P26" s="72"/>
      <c r="Q26" s="72"/>
      <c r="R26" s="72"/>
      <c r="S26" s="72"/>
      <c r="T26" s="72"/>
      <c r="U26" s="72"/>
      <c r="V26" s="26"/>
      <c r="W26" s="75">
        <v>12</v>
      </c>
      <c r="X26" s="72" t="s">
        <v>17</v>
      </c>
      <c r="Y26" s="72"/>
      <c r="Z26" s="72"/>
      <c r="AA26" s="72"/>
      <c r="AB26" s="72"/>
      <c r="AC26" s="72"/>
      <c r="AD26" s="72"/>
      <c r="AE26" s="72"/>
      <c r="AF26" s="72"/>
      <c r="AG26" s="26" t="s">
        <v>65</v>
      </c>
      <c r="AH26" s="66" t="s">
        <v>227</v>
      </c>
      <c r="AI26" s="72" t="s">
        <v>228</v>
      </c>
      <c r="AJ26" s="72"/>
      <c r="AK26" s="72"/>
      <c r="AL26" s="72"/>
      <c r="AM26" s="72"/>
      <c r="AN26" s="72"/>
      <c r="AO26" s="72"/>
      <c r="AP26" s="7"/>
      <c r="AQ26" s="7"/>
      <c r="AR26" s="85"/>
    </row>
    <row r="27" spans="1:44" ht="12" customHeight="1">
      <c r="A27" s="26" t="s">
        <v>65</v>
      </c>
      <c r="B27" s="66" t="s">
        <v>200</v>
      </c>
      <c r="C27" s="72" t="s">
        <v>201</v>
      </c>
      <c r="D27" s="72"/>
      <c r="E27" s="72"/>
      <c r="F27" s="72"/>
      <c r="G27" s="72"/>
      <c r="H27" s="72"/>
      <c r="I27" s="72"/>
      <c r="J27" s="26" t="s">
        <v>65</v>
      </c>
      <c r="K27" s="66" t="s">
        <v>213</v>
      </c>
      <c r="L27" s="72" t="s">
        <v>14</v>
      </c>
      <c r="M27" s="72"/>
      <c r="N27" s="72"/>
      <c r="O27" s="72"/>
      <c r="P27" s="72"/>
      <c r="Q27" s="72"/>
      <c r="R27" s="72"/>
      <c r="S27" s="72"/>
      <c r="T27" s="72"/>
      <c r="U27" s="72"/>
      <c r="V27" s="26" t="s">
        <v>65</v>
      </c>
      <c r="W27" s="75">
        <v>13</v>
      </c>
      <c r="X27" s="72" t="s">
        <v>219</v>
      </c>
      <c r="Y27" s="72"/>
      <c r="Z27" s="72"/>
      <c r="AA27" s="72"/>
      <c r="AB27" s="72"/>
      <c r="AC27" s="72"/>
      <c r="AD27" s="72"/>
      <c r="AE27" s="72"/>
      <c r="AF27" s="72"/>
      <c r="AG27" s="26" t="s">
        <v>65</v>
      </c>
      <c r="AH27" s="66" t="s">
        <v>229</v>
      </c>
      <c r="AI27" s="72" t="s">
        <v>230</v>
      </c>
      <c r="AJ27" s="72"/>
      <c r="AK27" s="72"/>
      <c r="AL27" s="72"/>
      <c r="AM27" s="72"/>
      <c r="AN27" s="72"/>
      <c r="AO27" s="72"/>
      <c r="AP27" s="7"/>
      <c r="AQ27" s="7"/>
      <c r="AR27" s="85"/>
    </row>
    <row r="28" spans="1:44" ht="12" customHeight="1">
      <c r="A28" s="65"/>
      <c r="B28" s="66" t="s">
        <v>202</v>
      </c>
      <c r="C28" s="72" t="s">
        <v>11</v>
      </c>
      <c r="D28" s="72"/>
      <c r="E28" s="72"/>
      <c r="F28" s="72"/>
      <c r="G28" s="72"/>
      <c r="H28" s="72"/>
      <c r="I28" s="72"/>
      <c r="J28" s="65"/>
      <c r="K28" s="66" t="s">
        <v>215</v>
      </c>
      <c r="L28" s="72" t="s">
        <v>243</v>
      </c>
      <c r="M28" s="72"/>
      <c r="N28" s="72"/>
      <c r="O28" s="72"/>
      <c r="P28" s="72"/>
      <c r="Q28" s="72"/>
      <c r="R28" s="72"/>
      <c r="S28" s="72"/>
      <c r="T28" s="72"/>
      <c r="U28" s="72"/>
      <c r="V28" s="65"/>
      <c r="W28" s="75">
        <v>14</v>
      </c>
      <c r="X28" s="72" t="s">
        <v>18</v>
      </c>
      <c r="Y28" s="72"/>
      <c r="Z28" s="72"/>
      <c r="AA28" s="72"/>
      <c r="AB28" s="72"/>
      <c r="AC28" s="72"/>
      <c r="AD28" s="72"/>
      <c r="AE28" s="72"/>
      <c r="AF28" s="72"/>
      <c r="AG28" s="65"/>
      <c r="AH28" s="66" t="s">
        <v>231</v>
      </c>
      <c r="AI28" s="72" t="s">
        <v>291</v>
      </c>
      <c r="AJ28" s="72"/>
      <c r="AK28" s="72"/>
      <c r="AL28" s="72"/>
      <c r="AM28" s="72"/>
      <c r="AN28" s="72"/>
      <c r="AO28" s="72"/>
      <c r="AP28" s="7"/>
      <c r="AQ28" s="7"/>
      <c r="AR28" s="85"/>
    </row>
    <row r="29" spans="1:44" ht="12.75" customHeight="1">
      <c r="A29" s="26" t="s">
        <v>65</v>
      </c>
      <c r="B29" s="79" t="s">
        <v>203</v>
      </c>
      <c r="C29" s="80" t="s">
        <v>12</v>
      </c>
      <c r="D29" s="80"/>
      <c r="E29" s="80"/>
      <c r="F29" s="80"/>
      <c r="G29" s="80"/>
      <c r="H29" s="80"/>
      <c r="I29" s="80"/>
      <c r="J29" s="26" t="s">
        <v>65</v>
      </c>
      <c r="K29" s="81" t="s">
        <v>216</v>
      </c>
      <c r="L29" s="80" t="s">
        <v>20</v>
      </c>
      <c r="M29" s="80"/>
      <c r="N29" s="80"/>
      <c r="O29" s="80"/>
      <c r="P29" s="80"/>
      <c r="Q29" s="80"/>
      <c r="R29" s="80"/>
      <c r="S29" s="80"/>
      <c r="T29" s="80"/>
      <c r="U29" s="80"/>
      <c r="V29" s="26"/>
      <c r="W29" s="82">
        <v>15</v>
      </c>
      <c r="X29" s="80" t="s">
        <v>19</v>
      </c>
      <c r="Y29" s="80"/>
      <c r="Z29" s="80"/>
      <c r="AA29" s="80"/>
      <c r="AB29" s="80"/>
      <c r="AC29" s="80"/>
      <c r="AD29" s="80"/>
      <c r="AE29" s="80"/>
      <c r="AF29" s="80"/>
      <c r="AG29" s="26" t="s">
        <v>65</v>
      </c>
      <c r="AH29" s="81" t="s">
        <v>233</v>
      </c>
      <c r="AI29" s="80" t="s">
        <v>21</v>
      </c>
      <c r="AJ29" s="80"/>
      <c r="AK29" s="80"/>
      <c r="AL29" s="80"/>
      <c r="AM29" s="80"/>
      <c r="AN29" s="80"/>
      <c r="AO29" s="80"/>
      <c r="AP29" s="80"/>
      <c r="AQ29" s="80"/>
      <c r="AR29" s="74"/>
    </row>
    <row r="30" spans="1:44">
      <c r="A30" s="7"/>
      <c r="B30" s="25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25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25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</row>
    <row r="31" spans="1:44" ht="8.1" customHeight="1"/>
    <row r="32" spans="1:44" ht="12" customHeight="1">
      <c r="A32" s="293" t="s">
        <v>22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294"/>
      <c r="U32" s="295"/>
      <c r="V32" s="293" t="s">
        <v>23</v>
      </c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4"/>
      <c r="AJ32" s="294"/>
      <c r="AK32" s="294"/>
      <c r="AL32" s="294"/>
      <c r="AM32" s="294"/>
      <c r="AN32" s="294"/>
      <c r="AO32" s="294"/>
      <c r="AP32" s="294"/>
      <c r="AQ32" s="294"/>
      <c r="AR32" s="295"/>
    </row>
    <row r="33" spans="1:44" ht="12" customHeight="1">
      <c r="A33" s="197">
        <f>E3</f>
        <v>0</v>
      </c>
      <c r="B33" s="197"/>
      <c r="C33" s="197"/>
      <c r="D33" s="197"/>
      <c r="E33" s="197"/>
      <c r="F33" s="197"/>
      <c r="G33" s="197"/>
      <c r="H33" s="197"/>
      <c r="I33" s="197"/>
      <c r="J33" s="197"/>
      <c r="K33" s="197"/>
      <c r="L33" s="197"/>
      <c r="M33" s="197"/>
      <c r="N33" s="197"/>
      <c r="O33" s="197"/>
      <c r="P33" s="197"/>
      <c r="Q33" s="197"/>
      <c r="R33" s="197"/>
      <c r="S33" s="197"/>
      <c r="T33" s="197"/>
      <c r="U33" s="197"/>
      <c r="V33" s="192" t="s">
        <v>66</v>
      </c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G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4"/>
    </row>
    <row r="34" spans="1:44" ht="12" customHeight="1">
      <c r="A34" s="197" t="str">
        <f>E5&amp;"     "&amp;E6</f>
        <v xml:space="preserve">     </v>
      </c>
      <c r="B34" s="197"/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97"/>
      <c r="N34" s="197"/>
      <c r="O34" s="197"/>
      <c r="P34" s="197"/>
      <c r="Q34" s="197"/>
      <c r="R34" s="197"/>
      <c r="S34" s="197"/>
      <c r="T34" s="197"/>
      <c r="U34" s="197"/>
      <c r="V34" s="192" t="s">
        <v>299</v>
      </c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G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4"/>
    </row>
    <row r="35" spans="1:44" ht="12" customHeight="1">
      <c r="A35" s="289" t="s">
        <v>24</v>
      </c>
      <c r="B35" s="290"/>
      <c r="C35" s="290"/>
      <c r="D35" s="290"/>
      <c r="E35" s="290"/>
      <c r="F35" s="290"/>
      <c r="G35" s="290"/>
      <c r="H35" s="290"/>
      <c r="I35" s="290"/>
      <c r="J35" s="291"/>
      <c r="K35" s="187"/>
      <c r="L35" s="188"/>
      <c r="M35" s="188"/>
      <c r="N35" s="188"/>
      <c r="O35" s="188"/>
      <c r="P35" s="188"/>
      <c r="Q35" s="188"/>
      <c r="R35" s="188"/>
      <c r="S35" s="188"/>
      <c r="T35" s="188"/>
      <c r="U35" s="189"/>
      <c r="V35" s="145" t="s">
        <v>25</v>
      </c>
      <c r="W35" s="146"/>
      <c r="X35" s="146"/>
      <c r="Y35" s="146"/>
      <c r="Z35" s="146"/>
      <c r="AA35" s="146"/>
      <c r="AB35" s="192" t="s">
        <v>250</v>
      </c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4"/>
    </row>
    <row r="36" spans="1:44" ht="12.75">
      <c r="A36" s="289" t="s">
        <v>255</v>
      </c>
      <c r="B36" s="290"/>
      <c r="C36" s="290"/>
      <c r="D36" s="290"/>
      <c r="E36" s="290"/>
      <c r="F36" s="291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 t="s">
        <v>52</v>
      </c>
      <c r="R36" s="187"/>
      <c r="S36" s="190"/>
      <c r="T36" s="191"/>
      <c r="U36" s="191"/>
      <c r="V36" s="145" t="s">
        <v>255</v>
      </c>
      <c r="W36" s="146"/>
      <c r="X36" s="146"/>
      <c r="Y36" s="146"/>
      <c r="Z36" s="146"/>
      <c r="AA36" s="146"/>
      <c r="AB36" s="197"/>
      <c r="AC36" s="197"/>
      <c r="AD36" s="197"/>
      <c r="AE36" s="197"/>
      <c r="AF36" s="197"/>
      <c r="AG36" s="197"/>
      <c r="AH36" s="197"/>
      <c r="AI36" s="197"/>
      <c r="AJ36" s="197"/>
      <c r="AK36" s="197"/>
      <c r="AL36" s="197"/>
      <c r="AM36" s="197"/>
      <c r="AN36" s="145" t="s">
        <v>52</v>
      </c>
      <c r="AO36" s="192"/>
      <c r="AP36" s="195"/>
      <c r="AQ36" s="196"/>
      <c r="AR36" s="196"/>
    </row>
    <row r="37" spans="1:44" ht="12" customHeight="1">
      <c r="A37" s="145" t="s">
        <v>28</v>
      </c>
      <c r="B37" s="145"/>
      <c r="C37" s="145"/>
      <c r="D37" s="145"/>
      <c r="E37" s="145"/>
      <c r="F37" s="145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5" t="s">
        <v>28</v>
      </c>
      <c r="W37" s="146"/>
      <c r="X37" s="146"/>
      <c r="Y37" s="146"/>
      <c r="Z37" s="146"/>
      <c r="AA37" s="146"/>
      <c r="AB37" s="198"/>
      <c r="AC37" s="199"/>
      <c r="AD37" s="199"/>
      <c r="AE37" s="199"/>
      <c r="AF37" s="199"/>
      <c r="AG37" s="199"/>
      <c r="AH37" s="199"/>
      <c r="AI37" s="199"/>
      <c r="AJ37" s="199"/>
      <c r="AK37" s="199"/>
      <c r="AL37" s="199"/>
      <c r="AM37" s="199"/>
      <c r="AN37" s="199"/>
      <c r="AO37" s="199"/>
      <c r="AP37" s="199"/>
      <c r="AQ37" s="199"/>
      <c r="AR37" s="200"/>
    </row>
    <row r="38" spans="1:44" ht="12" customHeight="1">
      <c r="A38" s="145" t="s">
        <v>29</v>
      </c>
      <c r="B38" s="145"/>
      <c r="C38" s="145"/>
      <c r="D38" s="145"/>
      <c r="E38" s="145"/>
      <c r="F38" s="145"/>
      <c r="G38" s="143"/>
      <c r="H38" s="143"/>
      <c r="I38" s="143"/>
      <c r="J38" s="143"/>
      <c r="K38" s="143"/>
      <c r="L38" s="143"/>
      <c r="M38" s="143"/>
      <c r="N38" s="143"/>
      <c r="O38" s="143"/>
      <c r="P38" s="143"/>
      <c r="Q38" s="143"/>
      <c r="R38" s="143"/>
      <c r="S38" s="143"/>
      <c r="T38" s="143"/>
      <c r="U38" s="143"/>
      <c r="V38" s="145" t="s">
        <v>29</v>
      </c>
      <c r="W38" s="146"/>
      <c r="X38" s="146"/>
      <c r="Y38" s="146"/>
      <c r="Z38" s="146"/>
      <c r="AA38" s="146"/>
      <c r="AB38" s="198"/>
      <c r="AC38" s="199"/>
      <c r="AD38" s="199"/>
      <c r="AE38" s="199"/>
      <c r="AF38" s="199"/>
      <c r="AG38" s="199"/>
      <c r="AH38" s="199"/>
      <c r="AI38" s="199"/>
      <c r="AJ38" s="199"/>
      <c r="AK38" s="199"/>
      <c r="AL38" s="199"/>
      <c r="AM38" s="199"/>
      <c r="AN38" s="199"/>
      <c r="AO38" s="199"/>
      <c r="AP38" s="199"/>
      <c r="AQ38" s="199"/>
      <c r="AR38" s="200"/>
    </row>
    <row r="39" spans="1:44" ht="12" customHeight="1">
      <c r="A39" s="145" t="s">
        <v>254</v>
      </c>
      <c r="B39" s="145"/>
      <c r="C39" s="145"/>
      <c r="D39" s="145"/>
      <c r="E39" s="145"/>
      <c r="F39" s="145"/>
      <c r="G39" s="143"/>
      <c r="H39" s="143"/>
      <c r="I39" s="143"/>
      <c r="J39" s="143"/>
      <c r="K39" s="143"/>
      <c r="L39" s="143"/>
      <c r="M39" s="143"/>
      <c r="N39" s="143"/>
      <c r="O39" s="143"/>
      <c r="P39" s="143"/>
      <c r="Q39" s="143"/>
      <c r="R39" s="143"/>
      <c r="S39" s="143"/>
      <c r="T39" s="143"/>
      <c r="U39" s="143"/>
      <c r="V39" s="145" t="s">
        <v>254</v>
      </c>
      <c r="W39" s="146"/>
      <c r="X39" s="146"/>
      <c r="Y39" s="146"/>
      <c r="Z39" s="146"/>
      <c r="AA39" s="146"/>
      <c r="AB39" s="198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</row>
    <row r="40" spans="1:44" ht="12.75" customHeight="1">
      <c r="A40" s="145" t="s">
        <v>30</v>
      </c>
      <c r="B40" s="145"/>
      <c r="C40" s="145"/>
      <c r="D40" s="145"/>
      <c r="E40" s="145"/>
      <c r="F40" s="145"/>
      <c r="G40" s="144"/>
      <c r="H40" s="143"/>
      <c r="I40" s="143"/>
      <c r="J40" s="143"/>
      <c r="K40" s="143"/>
      <c r="L40" s="143"/>
      <c r="M40" s="143"/>
      <c r="N40" s="143"/>
      <c r="O40" s="143"/>
      <c r="P40" s="143"/>
      <c r="Q40" s="143"/>
      <c r="R40" s="143"/>
      <c r="S40" s="143"/>
      <c r="T40" s="143"/>
      <c r="U40" s="143"/>
      <c r="V40" s="145" t="s">
        <v>30</v>
      </c>
      <c r="W40" s="146"/>
      <c r="X40" s="146"/>
      <c r="Y40" s="146"/>
      <c r="Z40" s="146"/>
      <c r="AA40" s="146"/>
      <c r="AB40" s="151"/>
      <c r="AC40" s="152"/>
      <c r="AD40" s="152"/>
      <c r="AE40" s="152"/>
      <c r="AF40" s="152"/>
      <c r="AG40" s="152"/>
      <c r="AH40" s="152"/>
      <c r="AI40" s="152"/>
      <c r="AJ40" s="152"/>
      <c r="AK40" s="152"/>
      <c r="AL40" s="152"/>
      <c r="AM40" s="152"/>
      <c r="AN40" s="152"/>
      <c r="AO40" s="152"/>
      <c r="AP40" s="152"/>
      <c r="AQ40" s="152"/>
      <c r="AR40" s="153"/>
    </row>
    <row r="41" spans="1:44" ht="8.1" customHeight="1"/>
    <row r="42" spans="1:44" ht="8.1" customHeight="1">
      <c r="A42" s="16"/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91"/>
    </row>
    <row r="43" spans="1:44" ht="12" customHeight="1">
      <c r="A43" s="92" t="s">
        <v>258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93"/>
    </row>
    <row r="44" spans="1:44" ht="12.75" customHeight="1" thickBot="1">
      <c r="A44" s="94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93"/>
    </row>
    <row r="45" spans="1:44" ht="12.75" customHeight="1" thickBot="1">
      <c r="A45" s="94"/>
      <c r="B45" s="123"/>
      <c r="C45" s="96" t="s">
        <v>269</v>
      </c>
      <c r="D45" s="7"/>
      <c r="E45" s="7"/>
      <c r="F45" s="7" t="s">
        <v>248</v>
      </c>
      <c r="G45" s="7"/>
      <c r="H45" s="7"/>
      <c r="I45" s="7"/>
      <c r="J45" s="123"/>
      <c r="K45" s="96" t="s">
        <v>268</v>
      </c>
      <c r="L45" s="7"/>
      <c r="M45" s="7"/>
      <c r="N45" s="7"/>
      <c r="O45" s="7"/>
      <c r="P45" s="7"/>
      <c r="Q45" s="7"/>
      <c r="R45" s="123"/>
      <c r="S45" s="97" t="s">
        <v>288</v>
      </c>
      <c r="T45" s="76"/>
      <c r="U45" s="76"/>
      <c r="V45" s="76"/>
      <c r="W45" s="7"/>
      <c r="X45" s="76"/>
      <c r="Y45" s="7"/>
      <c r="Z45" s="123"/>
      <c r="AA45" s="96" t="s">
        <v>289</v>
      </c>
      <c r="AB45" s="76"/>
      <c r="AC45" s="76"/>
      <c r="AD45" s="7"/>
      <c r="AE45" s="7"/>
      <c r="AF45" s="7"/>
      <c r="AG45" s="7"/>
      <c r="AH45" s="7"/>
      <c r="AI45" s="125"/>
      <c r="AJ45" s="123"/>
      <c r="AK45" s="96" t="s">
        <v>300</v>
      </c>
      <c r="AL45" s="76"/>
      <c r="AM45" s="76"/>
      <c r="AN45" s="7"/>
      <c r="AO45" s="7"/>
      <c r="AP45" s="7"/>
      <c r="AQ45" s="7"/>
      <c r="AR45" s="93"/>
    </row>
    <row r="46" spans="1:44" ht="8.1" customHeight="1">
      <c r="A46" s="94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93"/>
    </row>
    <row r="47" spans="1:44" ht="9.75" customHeight="1">
      <c r="A47" s="16"/>
      <c r="B47" s="88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  <c r="AO47" s="88"/>
      <c r="AP47" s="88"/>
      <c r="AQ47" s="88"/>
      <c r="AR47" s="91"/>
    </row>
    <row r="48" spans="1:44" ht="12.75" customHeight="1">
      <c r="A48" s="92" t="s">
        <v>257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93"/>
    </row>
    <row r="49" spans="1:44" ht="12.75" customHeight="1" thickBot="1">
      <c r="A49" s="9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93"/>
    </row>
    <row r="50" spans="1:44" ht="12.75" customHeight="1" thickBot="1">
      <c r="A50" s="94"/>
      <c r="B50" s="124"/>
      <c r="C50" s="96" t="s">
        <v>270</v>
      </c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93"/>
    </row>
    <row r="51" spans="1:44" ht="12" customHeight="1">
      <c r="A51" s="9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93"/>
    </row>
    <row r="52" spans="1:44" ht="9.75" customHeight="1">
      <c r="A52" s="89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90"/>
    </row>
    <row r="53" spans="1:44" ht="12.75">
      <c r="A53" s="296" t="s">
        <v>35</v>
      </c>
      <c r="B53" s="297"/>
      <c r="C53" s="297"/>
      <c r="D53" s="298"/>
      <c r="E53" s="257">
        <f>K8</f>
        <v>0</v>
      </c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9"/>
      <c r="V53" s="260" t="s">
        <v>256</v>
      </c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2"/>
    </row>
    <row r="54" spans="1:44" ht="12.75">
      <c r="A54" s="264" t="s">
        <v>36</v>
      </c>
      <c r="B54" s="265"/>
      <c r="C54" s="265"/>
      <c r="D54" s="266"/>
      <c r="E54" s="263">
        <v>0</v>
      </c>
      <c r="F54" s="220"/>
      <c r="G54" s="220"/>
      <c r="H54" s="220"/>
      <c r="I54" s="220"/>
      <c r="J54" s="220"/>
      <c r="K54" s="220"/>
      <c r="L54" s="220"/>
      <c r="M54" s="220"/>
      <c r="N54" s="220"/>
      <c r="O54" s="220"/>
      <c r="P54" s="220"/>
      <c r="Q54" s="220"/>
      <c r="R54" s="220"/>
      <c r="S54" s="220"/>
      <c r="T54" s="220"/>
      <c r="U54" s="221"/>
      <c r="V54" s="243"/>
      <c r="W54" s="167"/>
      <c r="X54" s="167"/>
      <c r="Y54" s="167"/>
      <c r="Z54" s="167"/>
      <c r="AA54" s="167"/>
      <c r="AB54" s="167"/>
      <c r="AC54" s="167"/>
      <c r="AD54" s="167"/>
      <c r="AE54" s="167"/>
      <c r="AF54" s="167"/>
      <c r="AG54" s="167"/>
      <c r="AH54" s="167"/>
      <c r="AI54" s="167"/>
      <c r="AJ54" s="167"/>
      <c r="AK54" s="167"/>
      <c r="AL54" s="167"/>
      <c r="AM54" s="167"/>
      <c r="AN54" s="167"/>
      <c r="AO54" s="167"/>
      <c r="AP54" s="167"/>
      <c r="AQ54" s="167"/>
      <c r="AR54" s="244"/>
    </row>
    <row r="55" spans="1:44" ht="12.75">
      <c r="A55" s="264" t="s">
        <v>37</v>
      </c>
      <c r="B55" s="265"/>
      <c r="C55" s="265"/>
      <c r="D55" s="266"/>
      <c r="E55" s="219">
        <f>G10</f>
        <v>0</v>
      </c>
      <c r="F55" s="220"/>
      <c r="G55" s="220"/>
      <c r="H55" s="220"/>
      <c r="I55" s="220"/>
      <c r="J55" s="220"/>
      <c r="K55" s="220"/>
      <c r="L55" s="220"/>
      <c r="M55" s="220"/>
      <c r="N55" s="220"/>
      <c r="O55" s="220"/>
      <c r="P55" s="220"/>
      <c r="Q55" s="220"/>
      <c r="R55" s="220"/>
      <c r="S55" s="220"/>
      <c r="T55" s="220"/>
      <c r="U55" s="221"/>
      <c r="V55" s="243"/>
      <c r="W55" s="167"/>
      <c r="X55" s="167"/>
      <c r="Y55" s="167"/>
      <c r="Z55" s="167"/>
      <c r="AA55" s="167"/>
      <c r="AB55" s="167"/>
      <c r="AC55" s="167"/>
      <c r="AD55" s="167"/>
      <c r="AE55" s="167"/>
      <c r="AF55" s="167"/>
      <c r="AG55" s="167"/>
      <c r="AH55" s="167"/>
      <c r="AI55" s="167"/>
      <c r="AJ55" s="167"/>
      <c r="AK55" s="167"/>
      <c r="AL55" s="167"/>
      <c r="AM55" s="167"/>
      <c r="AN55" s="167"/>
      <c r="AO55" s="167"/>
      <c r="AP55" s="167"/>
      <c r="AQ55" s="167"/>
      <c r="AR55" s="244"/>
    </row>
    <row r="56" spans="1:44" ht="12.75">
      <c r="A56" s="264" t="s">
        <v>38</v>
      </c>
      <c r="B56" s="265"/>
      <c r="C56" s="265"/>
      <c r="D56" s="266"/>
      <c r="E56" s="219">
        <f>G11</f>
        <v>0</v>
      </c>
      <c r="F56" s="220"/>
      <c r="G56" s="220"/>
      <c r="H56" s="220"/>
      <c r="I56" s="220"/>
      <c r="J56" s="220"/>
      <c r="K56" s="220"/>
      <c r="L56" s="220"/>
      <c r="M56" s="220"/>
      <c r="N56" s="220"/>
      <c r="O56" s="220"/>
      <c r="P56" s="220"/>
      <c r="Q56" s="220"/>
      <c r="R56" s="220"/>
      <c r="S56" s="220"/>
      <c r="T56" s="220"/>
      <c r="U56" s="221"/>
      <c r="V56" s="243"/>
      <c r="W56" s="167"/>
      <c r="X56" s="167"/>
      <c r="Y56" s="167"/>
      <c r="Z56" s="167"/>
      <c r="AA56" s="167"/>
      <c r="AB56" s="167"/>
      <c r="AC56" s="167"/>
      <c r="AD56" s="167"/>
      <c r="AE56" s="167"/>
      <c r="AF56" s="167"/>
      <c r="AG56" s="167"/>
      <c r="AH56" s="167"/>
      <c r="AI56" s="167"/>
      <c r="AJ56" s="167"/>
      <c r="AK56" s="167"/>
      <c r="AL56" s="167"/>
      <c r="AM56" s="167"/>
      <c r="AN56" s="167"/>
      <c r="AO56" s="167"/>
      <c r="AP56" s="167"/>
      <c r="AQ56" s="167"/>
      <c r="AR56" s="244"/>
    </row>
    <row r="57" spans="1:44" ht="12.75">
      <c r="A57" s="254" t="s">
        <v>34</v>
      </c>
      <c r="B57" s="255"/>
      <c r="C57" s="255"/>
      <c r="D57" s="256"/>
      <c r="E57" s="241">
        <f>G12</f>
        <v>0</v>
      </c>
      <c r="F57" s="242"/>
      <c r="G57" s="242"/>
      <c r="H57" s="242"/>
      <c r="I57" s="220"/>
      <c r="J57" s="220"/>
      <c r="K57" s="220"/>
      <c r="L57" s="220"/>
      <c r="M57" s="220"/>
      <c r="N57" s="220"/>
      <c r="O57" s="220"/>
      <c r="P57" s="220"/>
      <c r="Q57" s="220"/>
      <c r="R57" s="220"/>
      <c r="S57" s="220"/>
      <c r="T57" s="220"/>
      <c r="U57" s="221"/>
      <c r="V57" s="243"/>
      <c r="W57" s="167"/>
      <c r="X57" s="167"/>
      <c r="Y57" s="167"/>
      <c r="Z57" s="167"/>
      <c r="AA57" s="167"/>
      <c r="AB57" s="167"/>
      <c r="AC57" s="167"/>
      <c r="AD57" s="167"/>
      <c r="AE57" s="167"/>
      <c r="AF57" s="167"/>
      <c r="AG57" s="167"/>
      <c r="AH57" s="167"/>
      <c r="AI57" s="167"/>
      <c r="AJ57" s="167"/>
      <c r="AK57" s="167"/>
      <c r="AL57" s="167"/>
      <c r="AM57" s="167"/>
      <c r="AN57" s="167"/>
      <c r="AO57" s="167"/>
      <c r="AP57" s="167"/>
      <c r="AQ57" s="167"/>
      <c r="AR57" s="244"/>
    </row>
    <row r="58" spans="1:44" ht="12" customHeight="1">
      <c r="A58" s="245"/>
      <c r="B58" s="246"/>
      <c r="C58" s="246"/>
      <c r="D58" s="246"/>
      <c r="E58" s="246"/>
      <c r="F58" s="246"/>
      <c r="G58" s="246"/>
      <c r="H58" s="247"/>
      <c r="I58" s="272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4"/>
      <c r="V58" s="243"/>
      <c r="W58" s="167"/>
      <c r="X58" s="167"/>
      <c r="Y58" s="167"/>
      <c r="Z58" s="167"/>
      <c r="AA58" s="167"/>
      <c r="AB58" s="167"/>
      <c r="AC58" s="167"/>
      <c r="AD58" s="167"/>
      <c r="AE58" s="167"/>
      <c r="AF58" s="167"/>
      <c r="AG58" s="167"/>
      <c r="AH58" s="167"/>
      <c r="AI58" s="167"/>
      <c r="AJ58" s="167"/>
      <c r="AK58" s="167"/>
      <c r="AL58" s="167"/>
      <c r="AM58" s="167"/>
      <c r="AN58" s="167"/>
      <c r="AO58" s="167"/>
      <c r="AP58" s="167"/>
      <c r="AQ58" s="167"/>
      <c r="AR58" s="244"/>
    </row>
    <row r="59" spans="1:44" ht="12" customHeight="1">
      <c r="A59" s="248"/>
      <c r="B59" s="249"/>
      <c r="C59" s="249"/>
      <c r="D59" s="249"/>
      <c r="E59" s="249"/>
      <c r="F59" s="249"/>
      <c r="G59" s="249"/>
      <c r="H59" s="250"/>
      <c r="I59" s="275"/>
      <c r="J59" s="276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7"/>
      <c r="V59" s="243"/>
      <c r="W59" s="167"/>
      <c r="X59" s="167"/>
      <c r="Y59" s="167"/>
      <c r="Z59" s="167"/>
      <c r="AA59" s="167"/>
      <c r="AB59" s="167"/>
      <c r="AC59" s="167"/>
      <c r="AD59" s="167"/>
      <c r="AE59" s="167"/>
      <c r="AF59" s="167"/>
      <c r="AG59" s="167"/>
      <c r="AH59" s="167"/>
      <c r="AI59" s="167"/>
      <c r="AJ59" s="167"/>
      <c r="AK59" s="167"/>
      <c r="AL59" s="167"/>
      <c r="AM59" s="167"/>
      <c r="AN59" s="167"/>
      <c r="AO59" s="167"/>
      <c r="AP59" s="167"/>
      <c r="AQ59" s="167"/>
      <c r="AR59" s="244"/>
    </row>
    <row r="60" spans="1:44" ht="12.75" customHeight="1">
      <c r="A60" s="217" t="s">
        <v>40</v>
      </c>
      <c r="B60" s="218"/>
      <c r="C60" s="218"/>
      <c r="D60" s="218"/>
      <c r="E60" s="218"/>
      <c r="F60" s="218"/>
      <c r="G60" s="218"/>
      <c r="H60" s="195"/>
      <c r="I60" s="271" t="s">
        <v>39</v>
      </c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51"/>
      <c r="W60" s="252"/>
      <c r="X60" s="252"/>
      <c r="Y60" s="252"/>
      <c r="Z60" s="252"/>
      <c r="AA60" s="252"/>
      <c r="AB60" s="252"/>
      <c r="AC60" s="252"/>
      <c r="AD60" s="252"/>
      <c r="AE60" s="252"/>
      <c r="AF60" s="252"/>
      <c r="AG60" s="252"/>
      <c r="AH60" s="252"/>
      <c r="AI60" s="252"/>
      <c r="AJ60" s="252"/>
      <c r="AK60" s="252"/>
      <c r="AL60" s="252"/>
      <c r="AM60" s="252"/>
      <c r="AN60" s="252"/>
      <c r="AO60" s="252"/>
      <c r="AP60" s="252"/>
      <c r="AQ60" s="252"/>
      <c r="AR60" s="253"/>
    </row>
    <row r="61" spans="1:44" ht="6.95" customHeight="1"/>
    <row r="62" spans="1:44" ht="38.25">
      <c r="A62" s="278" t="s">
        <v>295</v>
      </c>
      <c r="B62" s="279"/>
      <c r="C62" s="279"/>
      <c r="D62" s="279"/>
      <c r="E62" s="279"/>
      <c r="F62" s="279"/>
      <c r="G62" s="279"/>
      <c r="H62" s="279"/>
      <c r="I62" s="279"/>
      <c r="J62" s="279"/>
      <c r="K62" s="280"/>
      <c r="L62" s="87" t="s">
        <v>251</v>
      </c>
      <c r="M62" s="283" t="s">
        <v>42</v>
      </c>
      <c r="N62" s="284"/>
      <c r="O62" s="284"/>
      <c r="P62" s="284"/>
      <c r="Q62" s="284"/>
      <c r="R62" s="284"/>
      <c r="S62" s="284"/>
      <c r="T62" s="284"/>
      <c r="U62" s="284"/>
      <c r="V62" s="284"/>
      <c r="W62" s="285"/>
      <c r="X62" s="285"/>
      <c r="Y62" s="285"/>
      <c r="Z62" s="285"/>
      <c r="AA62" s="285"/>
      <c r="AB62" s="285"/>
      <c r="AC62" s="285"/>
      <c r="AD62" s="285"/>
      <c r="AE62" s="285"/>
      <c r="AF62" s="285"/>
      <c r="AG62" s="285"/>
      <c r="AH62" s="285"/>
      <c r="AI62" s="285"/>
      <c r="AJ62" s="285"/>
      <c r="AK62" s="285"/>
      <c r="AL62" s="285"/>
      <c r="AM62" s="285"/>
      <c r="AN62" s="285"/>
      <c r="AO62" s="285"/>
      <c r="AP62" s="285"/>
      <c r="AQ62" s="285"/>
      <c r="AR62" s="285"/>
    </row>
    <row r="63" spans="1:44">
      <c r="A63" s="267"/>
      <c r="B63" s="268"/>
      <c r="C63" s="268"/>
      <c r="D63" s="268"/>
      <c r="E63" s="268"/>
      <c r="F63" s="268"/>
      <c r="G63" s="268"/>
      <c r="H63" s="268"/>
      <c r="I63" s="268"/>
      <c r="J63" s="268"/>
      <c r="K63" s="269"/>
      <c r="L63" s="95"/>
      <c r="M63" s="68" t="s">
        <v>193</v>
      </c>
      <c r="N63" s="68" t="s">
        <v>194</v>
      </c>
      <c r="O63" s="68" t="s">
        <v>195</v>
      </c>
      <c r="P63" s="68" t="s">
        <v>196</v>
      </c>
      <c r="Q63" s="68" t="s">
        <v>198</v>
      </c>
      <c r="R63" s="68" t="s">
        <v>200</v>
      </c>
      <c r="S63" s="68" t="s">
        <v>202</v>
      </c>
      <c r="T63" s="68" t="s">
        <v>203</v>
      </c>
      <c r="U63" s="68" t="s">
        <v>204</v>
      </c>
      <c r="V63" s="68" t="s">
        <v>206</v>
      </c>
      <c r="W63" s="71" t="s">
        <v>207</v>
      </c>
      <c r="X63" s="71" t="s">
        <v>209</v>
      </c>
      <c r="Y63" s="71" t="s">
        <v>211</v>
      </c>
      <c r="Z63" s="71" t="s">
        <v>213</v>
      </c>
      <c r="AA63" s="71" t="s">
        <v>215</v>
      </c>
      <c r="AB63" s="71" t="s">
        <v>216</v>
      </c>
      <c r="AC63" s="71" t="s">
        <v>234</v>
      </c>
      <c r="AD63" s="71" t="s">
        <v>235</v>
      </c>
      <c r="AE63" s="71" t="s">
        <v>236</v>
      </c>
      <c r="AF63" s="71" t="s">
        <v>237</v>
      </c>
      <c r="AG63" s="71" t="s">
        <v>238</v>
      </c>
      <c r="AH63" s="71" t="s">
        <v>239</v>
      </c>
      <c r="AI63" s="71" t="s">
        <v>240</v>
      </c>
      <c r="AJ63" s="71" t="s">
        <v>241</v>
      </c>
      <c r="AK63" s="71" t="s">
        <v>220</v>
      </c>
      <c r="AL63" s="71" t="s">
        <v>222</v>
      </c>
      <c r="AM63" s="71" t="s">
        <v>223</v>
      </c>
      <c r="AN63" s="71" t="s">
        <v>225</v>
      </c>
      <c r="AO63" s="71" t="s">
        <v>227</v>
      </c>
      <c r="AP63" s="71" t="s">
        <v>229</v>
      </c>
      <c r="AQ63" s="71" t="s">
        <v>231</v>
      </c>
      <c r="AR63" s="71" t="s">
        <v>233</v>
      </c>
    </row>
    <row r="64" spans="1:44" ht="12.75">
      <c r="A64" s="192" t="s">
        <v>252</v>
      </c>
      <c r="B64" s="281"/>
      <c r="C64" s="281"/>
      <c r="D64" s="281"/>
      <c r="E64" s="281"/>
      <c r="F64" s="281"/>
      <c r="G64" s="281"/>
      <c r="H64" s="281"/>
      <c r="I64" s="281"/>
      <c r="J64" s="281"/>
      <c r="K64" s="282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  <c r="Y64" s="133"/>
      <c r="Z64" s="133"/>
      <c r="AA64" s="133"/>
      <c r="AB64" s="133"/>
      <c r="AC64" s="133"/>
      <c r="AD64" s="133"/>
      <c r="AE64" s="133"/>
      <c r="AF64" s="133"/>
      <c r="AG64" s="133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</row>
    <row r="65" spans="1:44">
      <c r="A65" s="198" t="s">
        <v>294</v>
      </c>
      <c r="B65" s="199"/>
      <c r="C65" s="199"/>
      <c r="D65" s="199"/>
      <c r="E65" s="199"/>
      <c r="F65" s="199"/>
      <c r="G65" s="199"/>
      <c r="H65" s="199"/>
      <c r="I65" s="199"/>
      <c r="J65" s="199"/>
      <c r="K65" s="200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  <c r="Y65" s="133"/>
      <c r="Z65" s="133"/>
      <c r="AA65" s="133"/>
      <c r="AB65" s="133"/>
      <c r="AC65" s="133"/>
      <c r="AD65" s="133"/>
      <c r="AE65" s="133"/>
      <c r="AF65" s="133"/>
      <c r="AG65" s="133"/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4"/>
    </row>
    <row r="66" spans="1:44" ht="12.75">
      <c r="A66" s="192" t="s">
        <v>293</v>
      </c>
      <c r="B66" s="281"/>
      <c r="C66" s="281"/>
      <c r="D66" s="281"/>
      <c r="E66" s="281"/>
      <c r="F66" s="281"/>
      <c r="G66" s="281"/>
      <c r="H66" s="281"/>
      <c r="I66" s="281"/>
      <c r="J66" s="281"/>
      <c r="K66" s="282"/>
      <c r="L66" s="135"/>
      <c r="M66" s="133"/>
      <c r="N66" s="135"/>
      <c r="O66" s="135"/>
      <c r="P66" s="135"/>
      <c r="Q66" s="135"/>
      <c r="R66" s="135"/>
      <c r="S66" s="133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4"/>
      <c r="AI66" s="134"/>
      <c r="AJ66" s="134"/>
      <c r="AK66" s="134"/>
      <c r="AL66" s="134"/>
      <c r="AM66" s="134"/>
      <c r="AN66" s="134"/>
      <c r="AO66" s="134"/>
      <c r="AP66" s="134"/>
      <c r="AQ66" s="136"/>
      <c r="AR66" s="136"/>
    </row>
    <row r="67" spans="1:44" ht="12.75">
      <c r="A67" s="198" t="s">
        <v>46</v>
      </c>
      <c r="B67" s="199"/>
      <c r="C67" s="199"/>
      <c r="D67" s="199"/>
      <c r="E67" s="199"/>
      <c r="F67" s="199"/>
      <c r="G67" s="199"/>
      <c r="H67" s="199"/>
      <c r="I67" s="200"/>
      <c r="J67" s="192"/>
      <c r="K67" s="193"/>
      <c r="L67" s="193"/>
      <c r="M67" s="193"/>
      <c r="N67" s="205"/>
      <c r="O67" s="205"/>
      <c r="P67" s="205"/>
      <c r="Q67" s="205"/>
      <c r="R67" s="206"/>
      <c r="S67" s="198" t="s">
        <v>44</v>
      </c>
      <c r="T67" s="212"/>
      <c r="U67" s="212"/>
      <c r="V67" s="212"/>
      <c r="W67" s="218"/>
      <c r="X67" s="218"/>
      <c r="Y67" s="195"/>
      <c r="Z67" s="217" t="s">
        <v>45</v>
      </c>
      <c r="AA67" s="218"/>
      <c r="AB67" s="218"/>
      <c r="AC67" s="218"/>
      <c r="AD67" s="218"/>
      <c r="AE67" s="195"/>
      <c r="AF67" s="198" t="s">
        <v>56</v>
      </c>
      <c r="AG67" s="199"/>
      <c r="AH67" s="199"/>
      <c r="AI67" s="199"/>
      <c r="AJ67" s="199"/>
      <c r="AK67" s="199"/>
      <c r="AL67" s="199"/>
      <c r="AM67" s="199"/>
      <c r="AN67" s="218"/>
      <c r="AO67" s="218"/>
      <c r="AP67" s="218"/>
      <c r="AQ67" s="218"/>
      <c r="AR67" s="195"/>
    </row>
    <row r="68" spans="1:44">
      <c r="A68" s="198" t="s">
        <v>253</v>
      </c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200"/>
      <c r="N68" s="192"/>
      <c r="O68" s="193"/>
      <c r="P68" s="193"/>
      <c r="Q68" s="193"/>
      <c r="R68" s="193"/>
      <c r="S68" s="193"/>
      <c r="T68" s="193"/>
      <c r="U68" s="193"/>
      <c r="V68" s="193"/>
      <c r="W68" s="193"/>
      <c r="X68" s="193"/>
      <c r="Y68" s="193"/>
      <c r="Z68" s="193"/>
      <c r="AA68" s="193"/>
      <c r="AB68" s="193"/>
      <c r="AC68" s="193"/>
      <c r="AD68" s="193"/>
      <c r="AE68" s="193"/>
      <c r="AF68" s="193"/>
      <c r="AG68" s="193"/>
      <c r="AH68" s="193"/>
      <c r="AI68" s="193"/>
      <c r="AJ68" s="193"/>
      <c r="AK68" s="193"/>
      <c r="AL68" s="193"/>
      <c r="AM68" s="193"/>
      <c r="AN68" s="193"/>
      <c r="AO68" s="193"/>
      <c r="AP68" s="193"/>
      <c r="AQ68" s="193"/>
      <c r="AR68" s="194"/>
    </row>
    <row r="70" spans="1:44" ht="12.75" customHeight="1">
      <c r="A70" s="210" t="s">
        <v>35</v>
      </c>
      <c r="B70" s="210"/>
      <c r="C70" s="210"/>
      <c r="D70" s="168" t="str">
        <f>K17</f>
        <v>Hr. Norbert Polacek</v>
      </c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222" t="s">
        <v>256</v>
      </c>
      <c r="W70" s="223"/>
      <c r="X70" s="223"/>
      <c r="Y70" s="223"/>
      <c r="Z70" s="223"/>
      <c r="AA70" s="223"/>
      <c r="AB70" s="223"/>
      <c r="AC70" s="223"/>
      <c r="AD70" s="223"/>
      <c r="AE70" s="223"/>
      <c r="AF70" s="223"/>
      <c r="AG70" s="223"/>
      <c r="AH70" s="223"/>
      <c r="AI70" s="223"/>
      <c r="AJ70" s="223"/>
      <c r="AK70" s="223"/>
      <c r="AL70" s="223"/>
      <c r="AM70" s="223"/>
      <c r="AN70" s="223"/>
      <c r="AO70" s="223"/>
      <c r="AP70" s="223"/>
      <c r="AQ70" s="223"/>
      <c r="AR70" s="224"/>
    </row>
    <row r="71" spans="1:44">
      <c r="A71" s="210" t="s">
        <v>36</v>
      </c>
      <c r="B71" s="210"/>
      <c r="C71" s="210"/>
      <c r="D71" s="168" t="s">
        <v>298</v>
      </c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6"/>
      <c r="W71" s="167"/>
      <c r="X71" s="167"/>
      <c r="Y71" s="167"/>
      <c r="Z71" s="167"/>
      <c r="AA71" s="167"/>
      <c r="AB71" s="167"/>
      <c r="AC71" s="167"/>
      <c r="AD71" s="167"/>
      <c r="AE71" s="167"/>
      <c r="AF71" s="167"/>
      <c r="AG71" s="167"/>
      <c r="AH71" s="167"/>
      <c r="AI71" s="167"/>
      <c r="AJ71" s="167"/>
      <c r="AK71" s="167"/>
      <c r="AL71" s="167"/>
      <c r="AM71" s="167"/>
      <c r="AN71" s="167"/>
      <c r="AO71" s="167"/>
      <c r="AP71" s="167"/>
      <c r="AQ71" s="167"/>
      <c r="AR71" s="234"/>
    </row>
    <row r="72" spans="1:44">
      <c r="A72" s="210" t="s">
        <v>37</v>
      </c>
      <c r="B72" s="210"/>
      <c r="C72" s="210"/>
      <c r="D72" s="201" t="s">
        <v>296</v>
      </c>
      <c r="E72" s="201"/>
      <c r="F72" s="201"/>
      <c r="G72" s="201"/>
      <c r="H72" s="201"/>
      <c r="I72" s="201"/>
      <c r="J72" s="201"/>
      <c r="K72" s="201"/>
      <c r="L72" s="201"/>
      <c r="M72" s="201"/>
      <c r="N72" s="201"/>
      <c r="O72" s="201"/>
      <c r="P72" s="201"/>
      <c r="Q72" s="201"/>
      <c r="R72" s="201"/>
      <c r="S72" s="201"/>
      <c r="T72" s="201"/>
      <c r="U72" s="201"/>
      <c r="V72" s="166"/>
      <c r="W72" s="167"/>
      <c r="X72" s="167"/>
      <c r="Y72" s="167"/>
      <c r="Z72" s="167"/>
      <c r="AA72" s="167"/>
      <c r="AB72" s="167"/>
      <c r="AC72" s="167"/>
      <c r="AD72" s="167"/>
      <c r="AE72" s="167"/>
      <c r="AF72" s="167"/>
      <c r="AG72" s="167"/>
      <c r="AH72" s="167"/>
      <c r="AI72" s="167"/>
      <c r="AJ72" s="167"/>
      <c r="AK72" s="167"/>
      <c r="AL72" s="167"/>
      <c r="AM72" s="167"/>
      <c r="AN72" s="167"/>
      <c r="AO72" s="167"/>
      <c r="AP72" s="167"/>
      <c r="AQ72" s="167"/>
      <c r="AR72" s="234"/>
    </row>
    <row r="73" spans="1:44" ht="12.75">
      <c r="A73" s="213" t="s">
        <v>38</v>
      </c>
      <c r="B73" s="169"/>
      <c r="C73" s="169"/>
      <c r="D73" s="201" t="s">
        <v>297</v>
      </c>
      <c r="E73" s="201"/>
      <c r="F73" s="201"/>
      <c r="G73" s="201"/>
      <c r="H73" s="201"/>
      <c r="I73" s="201"/>
      <c r="J73" s="201"/>
      <c r="K73" s="201"/>
      <c r="L73" s="201"/>
      <c r="M73" s="201"/>
      <c r="N73" s="201"/>
      <c r="O73" s="201"/>
      <c r="P73" s="201"/>
      <c r="Q73" s="201"/>
      <c r="R73" s="201"/>
      <c r="S73" s="201"/>
      <c r="T73" s="201"/>
      <c r="U73" s="201"/>
      <c r="V73" s="166"/>
      <c r="W73" s="167"/>
      <c r="X73" s="167"/>
      <c r="Y73" s="167"/>
      <c r="Z73" s="167"/>
      <c r="AA73" s="167"/>
      <c r="AB73" s="167"/>
      <c r="AC73" s="167"/>
      <c r="AD73" s="167"/>
      <c r="AE73" s="167"/>
      <c r="AF73" s="167"/>
      <c r="AG73" s="167"/>
      <c r="AH73" s="167"/>
      <c r="AI73" s="167"/>
      <c r="AJ73" s="167"/>
      <c r="AK73" s="167"/>
      <c r="AL73" s="167"/>
      <c r="AM73" s="167"/>
      <c r="AN73" s="167"/>
      <c r="AO73" s="167"/>
      <c r="AP73" s="167"/>
      <c r="AQ73" s="167"/>
      <c r="AR73" s="234"/>
    </row>
    <row r="74" spans="1:44">
      <c r="A74" s="211" t="s">
        <v>34</v>
      </c>
      <c r="B74" s="211"/>
      <c r="C74" s="211"/>
      <c r="D74" s="202" t="str">
        <f>G19</f>
        <v>norbert.polacek@epluse.at</v>
      </c>
      <c r="E74" s="202"/>
      <c r="F74" s="202"/>
      <c r="G74" s="202"/>
      <c r="H74" s="202"/>
      <c r="I74" s="202"/>
      <c r="J74" s="202"/>
      <c r="K74" s="202"/>
      <c r="L74" s="202"/>
      <c r="M74" s="202"/>
      <c r="N74" s="202"/>
      <c r="O74" s="202"/>
      <c r="P74" s="202"/>
      <c r="Q74" s="202"/>
      <c r="R74" s="202"/>
      <c r="S74" s="202"/>
      <c r="T74" s="202"/>
      <c r="U74" s="202"/>
      <c r="V74" s="160"/>
      <c r="W74" s="161"/>
      <c r="X74" s="161"/>
      <c r="Y74" s="161"/>
      <c r="Z74" s="161"/>
      <c r="AA74" s="161"/>
      <c r="AB74" s="161"/>
      <c r="AC74" s="161"/>
      <c r="AD74" s="161"/>
      <c r="AE74" s="161"/>
      <c r="AF74" s="161"/>
      <c r="AG74" s="161"/>
      <c r="AH74" s="161"/>
      <c r="AI74" s="161"/>
      <c r="AJ74" s="161"/>
      <c r="AK74" s="161"/>
      <c r="AL74" s="161"/>
      <c r="AM74" s="161"/>
      <c r="AN74" s="161"/>
      <c r="AO74" s="161"/>
      <c r="AP74" s="161"/>
      <c r="AQ74" s="161"/>
      <c r="AR74" s="162"/>
    </row>
    <row r="75" spans="1:44">
      <c r="A75" s="203"/>
      <c r="B75" s="204"/>
      <c r="C75" s="204"/>
      <c r="D75" s="204"/>
      <c r="E75" s="204"/>
      <c r="F75" s="204"/>
      <c r="G75" s="204"/>
      <c r="H75" s="204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204"/>
      <c r="T75" s="204"/>
      <c r="U75" s="204"/>
      <c r="V75" s="228"/>
      <c r="W75" s="229"/>
      <c r="X75" s="229"/>
      <c r="Y75" s="229"/>
      <c r="Z75" s="229"/>
      <c r="AA75" s="229"/>
      <c r="AB75" s="230"/>
      <c r="AC75" s="235"/>
      <c r="AD75" s="236"/>
      <c r="AE75" s="236"/>
      <c r="AF75" s="236"/>
      <c r="AG75" s="236"/>
      <c r="AH75" s="236"/>
      <c r="AI75" s="236"/>
      <c r="AJ75" s="236"/>
      <c r="AK75" s="236"/>
      <c r="AL75" s="236"/>
      <c r="AM75" s="236"/>
      <c r="AN75" s="236"/>
      <c r="AO75" s="236"/>
      <c r="AP75" s="236"/>
      <c r="AQ75" s="236"/>
      <c r="AR75" s="237"/>
    </row>
    <row r="76" spans="1:44">
      <c r="A76" s="203"/>
      <c r="B76" s="204"/>
      <c r="C76" s="204"/>
      <c r="D76" s="204"/>
      <c r="E76" s="204"/>
      <c r="F76" s="204"/>
      <c r="G76" s="204"/>
      <c r="H76" s="204"/>
      <c r="I76" s="204"/>
      <c r="J76" s="204"/>
      <c r="K76" s="204"/>
      <c r="L76" s="204"/>
      <c r="M76" s="204"/>
      <c r="N76" s="204"/>
      <c r="O76" s="204"/>
      <c r="P76" s="204"/>
      <c r="Q76" s="204"/>
      <c r="R76" s="204"/>
      <c r="S76" s="204"/>
      <c r="T76" s="204"/>
      <c r="U76" s="204"/>
      <c r="V76" s="231"/>
      <c r="W76" s="232"/>
      <c r="X76" s="232"/>
      <c r="Y76" s="232"/>
      <c r="Z76" s="232"/>
      <c r="AA76" s="232"/>
      <c r="AB76" s="233"/>
      <c r="AC76" s="238"/>
      <c r="AD76" s="239"/>
      <c r="AE76" s="239"/>
      <c r="AF76" s="239"/>
      <c r="AG76" s="239"/>
      <c r="AH76" s="239"/>
      <c r="AI76" s="239"/>
      <c r="AJ76" s="239"/>
      <c r="AK76" s="239"/>
      <c r="AL76" s="239"/>
      <c r="AM76" s="239"/>
      <c r="AN76" s="239"/>
      <c r="AO76" s="239"/>
      <c r="AP76" s="239"/>
      <c r="AQ76" s="239"/>
      <c r="AR76" s="240"/>
    </row>
    <row r="77" spans="1:44" ht="12.75" customHeight="1">
      <c r="A77" s="207"/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08"/>
      <c r="V77" s="225" t="s">
        <v>40</v>
      </c>
      <c r="W77" s="226"/>
      <c r="X77" s="226"/>
      <c r="Y77" s="226"/>
      <c r="Z77" s="226"/>
      <c r="AA77" s="226"/>
      <c r="AB77" s="227"/>
      <c r="AC77" s="214" t="s">
        <v>39</v>
      </c>
      <c r="AD77" s="215"/>
      <c r="AE77" s="215"/>
      <c r="AF77" s="215"/>
      <c r="AG77" s="215"/>
      <c r="AH77" s="215"/>
      <c r="AI77" s="215"/>
      <c r="AJ77" s="215"/>
      <c r="AK77" s="215"/>
      <c r="AL77" s="215"/>
      <c r="AM77" s="215"/>
      <c r="AN77" s="215"/>
      <c r="AO77" s="215"/>
      <c r="AP77" s="215"/>
      <c r="AQ77" s="215"/>
      <c r="AR77" s="216"/>
    </row>
    <row r="78" spans="1:44">
      <c r="A78" s="209" t="s">
        <v>47</v>
      </c>
      <c r="B78" s="209"/>
      <c r="C78" s="209"/>
      <c r="D78" s="209"/>
      <c r="F78" s="167"/>
      <c r="G78" s="167"/>
      <c r="H78" s="167"/>
      <c r="I78" s="167"/>
      <c r="J78" s="167"/>
    </row>
    <row r="79" spans="1:44">
      <c r="A79" s="10"/>
    </row>
  </sheetData>
  <mergeCells count="120">
    <mergeCell ref="A67:I67"/>
    <mergeCell ref="A65:K65"/>
    <mergeCell ref="A63:K63"/>
    <mergeCell ref="A1:AR1"/>
    <mergeCell ref="I60:U60"/>
    <mergeCell ref="I58:U59"/>
    <mergeCell ref="A62:K62"/>
    <mergeCell ref="A64:K64"/>
    <mergeCell ref="A66:K66"/>
    <mergeCell ref="M62:AR62"/>
    <mergeCell ref="AC19:AR19"/>
    <mergeCell ref="X19:AB19"/>
    <mergeCell ref="A34:U34"/>
    <mergeCell ref="A36:F36"/>
    <mergeCell ref="A35:J35"/>
    <mergeCell ref="A14:D19"/>
    <mergeCell ref="E15:Q15"/>
    <mergeCell ref="E16:Q16"/>
    <mergeCell ref="A33:U33"/>
    <mergeCell ref="A32:U32"/>
    <mergeCell ref="V32:AR32"/>
    <mergeCell ref="A53:D53"/>
    <mergeCell ref="A54:D54"/>
    <mergeCell ref="A55:D55"/>
    <mergeCell ref="A57:D57"/>
    <mergeCell ref="E53:U53"/>
    <mergeCell ref="V54:AR54"/>
    <mergeCell ref="V53:AR53"/>
    <mergeCell ref="V55:AR55"/>
    <mergeCell ref="V56:AR56"/>
    <mergeCell ref="V57:AR57"/>
    <mergeCell ref="E54:U54"/>
    <mergeCell ref="A56:D56"/>
    <mergeCell ref="Z67:AB67"/>
    <mergeCell ref="AF67:AM67"/>
    <mergeCell ref="N68:AR68"/>
    <mergeCell ref="AN67:AR67"/>
    <mergeCell ref="E55:U55"/>
    <mergeCell ref="E56:U56"/>
    <mergeCell ref="V70:AR70"/>
    <mergeCell ref="V77:AB77"/>
    <mergeCell ref="V75:AB76"/>
    <mergeCell ref="AC67:AE67"/>
    <mergeCell ref="W67:Y67"/>
    <mergeCell ref="V71:AR71"/>
    <mergeCell ref="V72:AR72"/>
    <mergeCell ref="V73:AR73"/>
    <mergeCell ref="V74:AR74"/>
    <mergeCell ref="AC75:AR76"/>
    <mergeCell ref="A60:H60"/>
    <mergeCell ref="D73:U73"/>
    <mergeCell ref="E57:U57"/>
    <mergeCell ref="V58:AR58"/>
    <mergeCell ref="V59:AR59"/>
    <mergeCell ref="A58:H59"/>
    <mergeCell ref="V60:AR60"/>
    <mergeCell ref="A68:M68"/>
    <mergeCell ref="AB35:AR35"/>
    <mergeCell ref="AN36:AO36"/>
    <mergeCell ref="AP36:AR36"/>
    <mergeCell ref="AB36:AM36"/>
    <mergeCell ref="AB37:AR37"/>
    <mergeCell ref="AB38:AR38"/>
    <mergeCell ref="AB39:AR39"/>
    <mergeCell ref="F78:J78"/>
    <mergeCell ref="D72:U72"/>
    <mergeCell ref="D74:U74"/>
    <mergeCell ref="A75:U75"/>
    <mergeCell ref="J67:R67"/>
    <mergeCell ref="A76:U76"/>
    <mergeCell ref="A77:U77"/>
    <mergeCell ref="D71:U71"/>
    <mergeCell ref="D70:U70"/>
    <mergeCell ref="A78:D78"/>
    <mergeCell ref="A70:C70"/>
    <mergeCell ref="A71:C71"/>
    <mergeCell ref="A72:C72"/>
    <mergeCell ref="A74:C74"/>
    <mergeCell ref="S67:V67"/>
    <mergeCell ref="A73:C73"/>
    <mergeCell ref="AC77:AR77"/>
    <mergeCell ref="AB40:AR40"/>
    <mergeCell ref="E5:Q5"/>
    <mergeCell ref="E6:Q6"/>
    <mergeCell ref="E7:Q7"/>
    <mergeCell ref="A21:AR21"/>
    <mergeCell ref="A4:D12"/>
    <mergeCell ref="E8:J8"/>
    <mergeCell ref="G10:Q10"/>
    <mergeCell ref="G11:Q11"/>
    <mergeCell ref="K8:Q8"/>
    <mergeCell ref="G12:Q12"/>
    <mergeCell ref="E9:Q9"/>
    <mergeCell ref="E17:J17"/>
    <mergeCell ref="K17:Q17"/>
    <mergeCell ref="G18:Q18"/>
    <mergeCell ref="G19:Q19"/>
    <mergeCell ref="K35:U35"/>
    <mergeCell ref="Q36:R36"/>
    <mergeCell ref="S36:U36"/>
    <mergeCell ref="G36:P36"/>
    <mergeCell ref="V35:AA35"/>
    <mergeCell ref="V36:AA36"/>
    <mergeCell ref="V33:AR33"/>
    <mergeCell ref="V34:AR34"/>
    <mergeCell ref="E3:Q4"/>
    <mergeCell ref="G37:U37"/>
    <mergeCell ref="G39:U39"/>
    <mergeCell ref="G40:U40"/>
    <mergeCell ref="A40:F40"/>
    <mergeCell ref="A39:F39"/>
    <mergeCell ref="V37:AA37"/>
    <mergeCell ref="A38:F38"/>
    <mergeCell ref="A37:F37"/>
    <mergeCell ref="G38:U38"/>
    <mergeCell ref="V38:AA38"/>
    <mergeCell ref="V39:AA39"/>
    <mergeCell ref="V40:AA40"/>
    <mergeCell ref="E18:F18"/>
    <mergeCell ref="E19:F19"/>
  </mergeCells>
  <phoneticPr fontId="3" type="noConversion"/>
  <conditionalFormatting sqref="E53:U57 A58 A33:U34 G36 G37:U40 B50 K8 G10:Q12">
    <cfRule type="cellIs" dxfId="0" priority="1" operator="equal">
      <formula>""</formula>
    </cfRule>
  </conditionalFormatting>
  <hyperlinks>
    <hyperlink ref="G19" r:id="rId1"/>
    <hyperlink ref="E57" r:id="rId2" display="xxx@gmail.com"/>
  </hyperlinks>
  <pageMargins left="0.23260416666666667" right="0.13635416666666667" top="0.98425196850393704" bottom="0.19685039370078741" header="0.51181102362204722" footer="0.51181102362204722"/>
  <pageSetup paperSize="9" scale="77" orientation="portrait" r:id="rId3"/>
  <headerFooter alignWithMargins="0">
    <oddHeader>&amp;C
&amp;R&amp;G</oddHeader>
  </headerFooter>
  <legacyDrawingHF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AP66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38" t="s">
        <v>12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26" t="s">
        <v>58</v>
      </c>
      <c r="AE1" s="426"/>
      <c r="AF1" s="426"/>
      <c r="AG1" s="217"/>
      <c r="AH1" s="218"/>
      <c r="AI1" s="195"/>
      <c r="AJ1" s="289" t="s">
        <v>57</v>
      </c>
      <c r="AK1" s="291"/>
      <c r="AL1" s="429">
        <f>Deckblatt!$A$58</f>
        <v>0</v>
      </c>
      <c r="AM1" s="430"/>
      <c r="AN1" s="430"/>
      <c r="AO1" s="430"/>
      <c r="AP1" s="431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18"/>
      <c r="AL2" s="218"/>
      <c r="AM2" s="427" t="s">
        <v>59</v>
      </c>
      <c r="AN2" s="428"/>
      <c r="AO2" s="218"/>
      <c r="AP2" s="195"/>
    </row>
    <row r="3" spans="1:42">
      <c r="A3" s="10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0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5"/>
      <c r="AL3" s="15"/>
      <c r="AM3" s="18"/>
      <c r="AN3" s="18"/>
      <c r="AO3" s="15"/>
      <c r="AP3" s="90"/>
    </row>
    <row r="4" spans="1:42">
      <c r="A4" s="433" t="s">
        <v>49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5" t="s">
        <v>50</v>
      </c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6"/>
    </row>
    <row r="5" spans="1:42">
      <c r="A5" s="432">
        <f>Deckblatt!$A$33</f>
        <v>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 t="str">
        <f>Deckblatt!$V$33</f>
        <v>E+E Elektronik, Langwiesen 7</v>
      </c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401"/>
    </row>
    <row r="6" spans="1:42">
      <c r="A6" s="432" t="str">
        <f>Deckblatt!$A$34</f>
        <v xml:space="preserve">     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 t="str">
        <f>Deckblatt!$V$34</f>
        <v xml:space="preserve">AT - 4209 Engerwitzdorf </v>
      </c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401"/>
    </row>
    <row r="7" spans="1:42">
      <c r="A7" s="425" t="s">
        <v>24</v>
      </c>
      <c r="B7" s="322"/>
      <c r="C7" s="322"/>
      <c r="D7" s="322"/>
      <c r="E7" s="322"/>
      <c r="F7" s="322"/>
      <c r="G7" s="322"/>
      <c r="H7" s="322"/>
      <c r="I7" s="322"/>
      <c r="J7" s="322"/>
      <c r="K7" s="323"/>
      <c r="L7" s="329">
        <f>Deckblatt!$K$35</f>
        <v>0</v>
      </c>
      <c r="M7" s="307"/>
      <c r="N7" s="307"/>
      <c r="O7" s="307"/>
      <c r="P7" s="307"/>
      <c r="Q7" s="307"/>
      <c r="R7" s="307"/>
      <c r="S7" s="307"/>
      <c r="T7" s="307"/>
      <c r="U7" s="353"/>
      <c r="V7" s="397" t="s">
        <v>25</v>
      </c>
      <c r="W7" s="398"/>
      <c r="X7" s="398"/>
      <c r="Y7" s="398"/>
      <c r="Z7" s="398"/>
      <c r="AA7" s="437"/>
      <c r="AB7" s="313" t="str">
        <f>Deckblatt!$AB$35</f>
        <v>30-348-2996</v>
      </c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401"/>
    </row>
    <row r="8" spans="1:42">
      <c r="A8" s="423" t="s">
        <v>26</v>
      </c>
      <c r="B8" s="424"/>
      <c r="C8" s="424"/>
      <c r="D8" s="424"/>
      <c r="E8" s="424"/>
      <c r="F8" s="422"/>
      <c r="G8" s="313">
        <f>Deckblatt!$G$36</f>
        <v>0</v>
      </c>
      <c r="H8" s="313"/>
      <c r="I8" s="313"/>
      <c r="J8" s="313"/>
      <c r="K8" s="381" t="s">
        <v>27</v>
      </c>
      <c r="L8" s="382"/>
      <c r="M8" s="420"/>
      <c r="N8" s="313">
        <f>Deckblatt!$S$36</f>
        <v>0</v>
      </c>
      <c r="O8" s="303"/>
      <c r="P8" s="303"/>
      <c r="Q8" s="303"/>
      <c r="R8" s="303"/>
      <c r="S8" s="303"/>
      <c r="T8" s="303"/>
      <c r="U8" s="303"/>
      <c r="V8" s="302" t="s">
        <v>26</v>
      </c>
      <c r="W8" s="303"/>
      <c r="X8" s="303"/>
      <c r="Y8" s="303"/>
      <c r="Z8" s="303"/>
      <c r="AA8" s="303"/>
      <c r="AB8" s="329">
        <f>Deckblatt!$AB$36</f>
        <v>0</v>
      </c>
      <c r="AC8" s="307"/>
      <c r="AD8" s="307"/>
      <c r="AE8" s="353"/>
      <c r="AF8" s="397" t="s">
        <v>27</v>
      </c>
      <c r="AG8" s="437"/>
      <c r="AH8" s="329">
        <f>Deckblatt!$AP$36</f>
        <v>0</v>
      </c>
      <c r="AI8" s="322"/>
      <c r="AJ8" s="322"/>
      <c r="AK8" s="322"/>
      <c r="AL8" s="322"/>
      <c r="AM8" s="322"/>
      <c r="AN8" s="322"/>
      <c r="AO8" s="322"/>
      <c r="AP8" s="402"/>
    </row>
    <row r="9" spans="1:42">
      <c r="A9" s="400" t="s">
        <v>28</v>
      </c>
      <c r="B9" s="302"/>
      <c r="C9" s="302"/>
      <c r="D9" s="302"/>
      <c r="E9" s="302"/>
      <c r="F9" s="302"/>
      <c r="G9" s="313">
        <f>Deckblatt!$G$37</f>
        <v>0</v>
      </c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02" t="s">
        <v>28</v>
      </c>
      <c r="W9" s="302"/>
      <c r="X9" s="302"/>
      <c r="Y9" s="302"/>
      <c r="Z9" s="302"/>
      <c r="AA9" s="302"/>
      <c r="AB9" s="313">
        <f>Deckblatt!$AB$37</f>
        <v>0</v>
      </c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401"/>
    </row>
    <row r="10" spans="1:42">
      <c r="A10" s="400" t="s">
        <v>29</v>
      </c>
      <c r="B10" s="302"/>
      <c r="C10" s="302"/>
      <c r="D10" s="302"/>
      <c r="E10" s="302"/>
      <c r="F10" s="302"/>
      <c r="G10" s="313">
        <f>Deckblatt!$G$38</f>
        <v>0</v>
      </c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02" t="s">
        <v>29</v>
      </c>
      <c r="W10" s="302"/>
      <c r="X10" s="302"/>
      <c r="Y10" s="302"/>
      <c r="Z10" s="302"/>
      <c r="AA10" s="302"/>
      <c r="AB10" s="313">
        <f>Deckblatt!$AB$38</f>
        <v>0</v>
      </c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401"/>
    </row>
    <row r="11" spans="1:42">
      <c r="A11" s="400" t="s">
        <v>32</v>
      </c>
      <c r="B11" s="302"/>
      <c r="C11" s="302"/>
      <c r="D11" s="302"/>
      <c r="E11" s="302"/>
      <c r="F11" s="302"/>
      <c r="G11" s="313">
        <f>Deckblatt!$G$39</f>
        <v>0</v>
      </c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02" t="s">
        <v>33</v>
      </c>
      <c r="W11" s="302"/>
      <c r="X11" s="302"/>
      <c r="Y11" s="302"/>
      <c r="Z11" s="302"/>
      <c r="AA11" s="302"/>
      <c r="AB11" s="313">
        <f>Deckblatt!$AB$39</f>
        <v>0</v>
      </c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401"/>
    </row>
    <row r="12" spans="1:42">
      <c r="A12" s="498" t="s">
        <v>30</v>
      </c>
      <c r="B12" s="362"/>
      <c r="C12" s="362"/>
      <c r="D12" s="362"/>
      <c r="E12" s="362"/>
      <c r="F12" s="362"/>
      <c r="G12" s="499">
        <f>Deckblatt!$G$40</f>
        <v>0</v>
      </c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62" t="s">
        <v>30</v>
      </c>
      <c r="W12" s="362"/>
      <c r="X12" s="362"/>
      <c r="Y12" s="362"/>
      <c r="Z12" s="362"/>
      <c r="AA12" s="362"/>
      <c r="AB12" s="500">
        <f>Deckblatt!$AB$40</f>
        <v>0</v>
      </c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1"/>
    </row>
    <row r="13" spans="1:42">
      <c r="A13" s="9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102"/>
    </row>
    <row r="14" spans="1:42" ht="12.75" customHeight="1">
      <c r="A14" s="445" t="s">
        <v>259</v>
      </c>
      <c r="B14" s="446"/>
      <c r="C14" s="489" t="s">
        <v>262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1"/>
      <c r="Q14" s="489" t="s">
        <v>263</v>
      </c>
      <c r="R14" s="490"/>
      <c r="S14" s="490"/>
      <c r="T14" s="490"/>
      <c r="U14" s="490"/>
      <c r="V14" s="490"/>
      <c r="W14" s="490"/>
      <c r="X14" s="490"/>
      <c r="Y14" s="490"/>
      <c r="Z14" s="490"/>
      <c r="AA14" s="491"/>
      <c r="AB14" s="405" t="s">
        <v>264</v>
      </c>
      <c r="AC14" s="406"/>
      <c r="AD14" s="406"/>
      <c r="AE14" s="451"/>
      <c r="AF14" s="405" t="s">
        <v>63</v>
      </c>
      <c r="AG14" s="406"/>
      <c r="AH14" s="406"/>
      <c r="AI14" s="406"/>
      <c r="AJ14" s="406"/>
      <c r="AK14" s="406"/>
      <c r="AL14" s="406"/>
      <c r="AM14" s="406"/>
      <c r="AN14" s="406"/>
      <c r="AO14" s="406"/>
      <c r="AP14" s="407"/>
    </row>
    <row r="15" spans="1:42">
      <c r="A15" s="447"/>
      <c r="B15" s="448"/>
      <c r="C15" s="492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4"/>
      <c r="Q15" s="492"/>
      <c r="R15" s="493"/>
      <c r="S15" s="493"/>
      <c r="T15" s="493"/>
      <c r="U15" s="493"/>
      <c r="V15" s="493"/>
      <c r="W15" s="493"/>
      <c r="X15" s="493"/>
      <c r="Y15" s="493"/>
      <c r="Z15" s="493"/>
      <c r="AA15" s="494"/>
      <c r="AB15" s="452"/>
      <c r="AC15" s="453"/>
      <c r="AD15" s="453"/>
      <c r="AE15" s="454"/>
      <c r="AF15" s="408"/>
      <c r="AG15" s="409"/>
      <c r="AH15" s="409"/>
      <c r="AI15" s="409"/>
      <c r="AJ15" s="409"/>
      <c r="AK15" s="409"/>
      <c r="AL15" s="409"/>
      <c r="AM15" s="409"/>
      <c r="AN15" s="409"/>
      <c r="AO15" s="409"/>
      <c r="AP15" s="410"/>
    </row>
    <row r="16" spans="1:42">
      <c r="A16" s="449"/>
      <c r="B16" s="450"/>
      <c r="C16" s="495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7"/>
      <c r="Q16" s="495"/>
      <c r="R16" s="496"/>
      <c r="S16" s="496"/>
      <c r="T16" s="496"/>
      <c r="U16" s="496"/>
      <c r="V16" s="496"/>
      <c r="W16" s="496"/>
      <c r="X16" s="496"/>
      <c r="Y16" s="496"/>
      <c r="Z16" s="496"/>
      <c r="AA16" s="497"/>
      <c r="AB16" s="403" t="s">
        <v>61</v>
      </c>
      <c r="AC16" s="404"/>
      <c r="AD16" s="403" t="s">
        <v>62</v>
      </c>
      <c r="AE16" s="404"/>
      <c r="AF16" s="411"/>
      <c r="AG16" s="412"/>
      <c r="AH16" s="412"/>
      <c r="AI16" s="412"/>
      <c r="AJ16" s="412"/>
      <c r="AK16" s="412"/>
      <c r="AL16" s="412"/>
      <c r="AM16" s="412"/>
      <c r="AN16" s="412"/>
      <c r="AO16" s="412"/>
      <c r="AP16" s="413"/>
    </row>
    <row r="17" spans="1:42">
      <c r="A17" s="395"/>
      <c r="B17" s="396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458"/>
    </row>
    <row r="18" spans="1:42">
      <c r="A18" s="395"/>
      <c r="B18" s="396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458"/>
    </row>
    <row r="19" spans="1:42">
      <c r="A19" s="395"/>
      <c r="B19" s="396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458"/>
    </row>
    <row r="20" spans="1:42">
      <c r="A20" s="395"/>
      <c r="B20" s="396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458"/>
    </row>
    <row r="21" spans="1:42">
      <c r="A21" s="395"/>
      <c r="B21" s="396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458"/>
    </row>
    <row r="22" spans="1:42">
      <c r="A22" s="395"/>
      <c r="B22" s="396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458"/>
    </row>
    <row r="23" spans="1:42">
      <c r="A23" s="395"/>
      <c r="B23" s="396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458"/>
    </row>
    <row r="24" spans="1:42">
      <c r="A24" s="395"/>
      <c r="B24" s="396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458"/>
    </row>
    <row r="25" spans="1:42">
      <c r="A25" s="395"/>
      <c r="B25" s="396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458"/>
    </row>
    <row r="26" spans="1:42">
      <c r="A26" s="395"/>
      <c r="B26" s="396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458"/>
    </row>
    <row r="27" spans="1:42">
      <c r="A27" s="395"/>
      <c r="B27" s="396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458"/>
    </row>
    <row r="28" spans="1:42">
      <c r="A28" s="395"/>
      <c r="B28" s="396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458"/>
    </row>
    <row r="29" spans="1:42">
      <c r="A29" s="395"/>
      <c r="B29" s="396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458"/>
    </row>
    <row r="30" spans="1:42">
      <c r="A30" s="395"/>
      <c r="B30" s="396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458"/>
    </row>
    <row r="31" spans="1:42">
      <c r="A31" s="395"/>
      <c r="B31" s="396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458"/>
    </row>
    <row r="32" spans="1:42">
      <c r="A32" s="395"/>
      <c r="B32" s="396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458"/>
    </row>
    <row r="33" spans="1:42">
      <c r="A33" s="395"/>
      <c r="B33" s="396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458"/>
    </row>
    <row r="34" spans="1:42">
      <c r="A34" s="395"/>
      <c r="B34" s="396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458"/>
    </row>
    <row r="35" spans="1:42">
      <c r="A35" s="395"/>
      <c r="B35" s="396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458"/>
    </row>
    <row r="36" spans="1:42">
      <c r="A36" s="395"/>
      <c r="B36" s="396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458"/>
    </row>
    <row r="37" spans="1:42">
      <c r="A37" s="395"/>
      <c r="B37" s="396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458"/>
    </row>
    <row r="38" spans="1:42">
      <c r="A38" s="395"/>
      <c r="B38" s="396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458"/>
    </row>
    <row r="39" spans="1:42">
      <c r="A39" s="395"/>
      <c r="B39" s="396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458"/>
    </row>
    <row r="40" spans="1:42">
      <c r="A40" s="395"/>
      <c r="B40" s="396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458"/>
    </row>
    <row r="41" spans="1:42">
      <c r="A41" s="395"/>
      <c r="B41" s="396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458"/>
    </row>
    <row r="42" spans="1:42">
      <c r="A42" s="395"/>
      <c r="B42" s="396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458"/>
    </row>
    <row r="43" spans="1:42">
      <c r="A43" s="395"/>
      <c r="B43" s="396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458"/>
    </row>
    <row r="44" spans="1:42">
      <c r="A44" s="395"/>
      <c r="B44" s="396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458"/>
    </row>
    <row r="45" spans="1:42">
      <c r="A45" s="395"/>
      <c r="B45" s="396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458"/>
    </row>
    <row r="46" spans="1:42">
      <c r="A46" s="505"/>
      <c r="B46" s="506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507"/>
    </row>
    <row r="47" spans="1:42">
      <c r="A47" s="293" t="s">
        <v>64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5"/>
      <c r="U47" s="293" t="s">
        <v>43</v>
      </c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5"/>
    </row>
    <row r="48" spans="1:42">
      <c r="A48" s="470" t="s">
        <v>256</v>
      </c>
      <c r="B48" s="471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2"/>
      <c r="T48" s="473"/>
      <c r="U48" s="455" t="s">
        <v>252</v>
      </c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244"/>
      <c r="AO48" s="120"/>
      <c r="AP48" s="93"/>
    </row>
    <row r="49" spans="1:42">
      <c r="A49" s="474"/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6"/>
      <c r="T49" s="477"/>
      <c r="U49" s="455" t="s">
        <v>290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244"/>
      <c r="AO49" s="14"/>
      <c r="AP49" s="93"/>
    </row>
    <row r="50" spans="1:42">
      <c r="A50" s="474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6"/>
      <c r="T50" s="477"/>
      <c r="U50" s="461" t="s">
        <v>41</v>
      </c>
      <c r="V50" s="462"/>
      <c r="W50" s="462"/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462"/>
      <c r="AI50" s="462"/>
      <c r="AJ50" s="462"/>
      <c r="AK50" s="462"/>
      <c r="AL50" s="462"/>
      <c r="AM50" s="462"/>
      <c r="AN50" s="462"/>
      <c r="AO50" s="462"/>
      <c r="AP50" s="463"/>
    </row>
    <row r="51" spans="1:42">
      <c r="A51" s="474"/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6"/>
      <c r="T51" s="477"/>
      <c r="U51" s="464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6"/>
    </row>
    <row r="52" spans="1:42">
      <c r="A52" s="474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6"/>
      <c r="T52" s="477"/>
      <c r="U52" s="464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6"/>
    </row>
    <row r="53" spans="1:42">
      <c r="A53" s="474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6"/>
      <c r="T53" s="477"/>
      <c r="U53" s="464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6"/>
    </row>
    <row r="54" spans="1:42">
      <c r="A54" s="474"/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6"/>
      <c r="T54" s="477"/>
      <c r="U54" s="464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6"/>
    </row>
    <row r="55" spans="1:42">
      <c r="A55" s="478"/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80"/>
      <c r="T55" s="481"/>
      <c r="U55" s="502"/>
      <c r="V55" s="503"/>
      <c r="W55" s="503"/>
      <c r="X55" s="503"/>
      <c r="Y55" s="503"/>
      <c r="Z55" s="503"/>
      <c r="AA55" s="503"/>
      <c r="AB55" s="503"/>
      <c r="AC55" s="503"/>
      <c r="AD55" s="503"/>
      <c r="AE55" s="503"/>
      <c r="AF55" s="503"/>
      <c r="AG55" s="503"/>
      <c r="AH55" s="503"/>
      <c r="AI55" s="503"/>
      <c r="AJ55" s="503"/>
      <c r="AK55" s="503"/>
      <c r="AL55" s="503"/>
      <c r="AM55" s="503"/>
      <c r="AN55" s="503"/>
      <c r="AO55" s="503"/>
      <c r="AP55" s="504"/>
    </row>
    <row r="56" spans="1:42" ht="12.75" customHeight="1">
      <c r="A56" s="459" t="s">
        <v>35</v>
      </c>
      <c r="B56" s="441"/>
      <c r="C56" s="441"/>
      <c r="D56" s="359">
        <f>Deckblatt!$E$53</f>
        <v>0</v>
      </c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482" t="s">
        <v>35</v>
      </c>
      <c r="V56" s="483"/>
      <c r="W56" s="483"/>
      <c r="X56" s="440" t="str">
        <f>Deckblatt!$D$70</f>
        <v>Hr. Norbert Polacek</v>
      </c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1"/>
      <c r="AN56" s="441"/>
      <c r="AO56" s="441"/>
      <c r="AP56" s="441"/>
    </row>
    <row r="57" spans="1:42">
      <c r="A57" s="145" t="s">
        <v>36</v>
      </c>
      <c r="B57" s="351"/>
      <c r="C57" s="351"/>
      <c r="D57" s="360">
        <f>Deckblatt!$E$54</f>
        <v>0</v>
      </c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289" t="s">
        <v>36</v>
      </c>
      <c r="V57" s="290"/>
      <c r="W57" s="291"/>
      <c r="X57" s="197" t="str">
        <f>Deckblatt!$D$71</f>
        <v>Qualität</v>
      </c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1"/>
      <c r="AN57" s="351"/>
      <c r="AO57" s="351"/>
      <c r="AP57" s="351"/>
    </row>
    <row r="58" spans="1:42">
      <c r="A58" s="145" t="s">
        <v>37</v>
      </c>
      <c r="B58" s="351"/>
      <c r="C58" s="351"/>
      <c r="D58" s="360">
        <f>Deckblatt!$E$55</f>
        <v>0</v>
      </c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289" t="s">
        <v>37</v>
      </c>
      <c r="V58" s="290"/>
      <c r="W58" s="291"/>
      <c r="X58" s="197" t="str">
        <f>Deckblatt!$D$72</f>
        <v>0043 / 7235 / 605 - 279</v>
      </c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1"/>
      <c r="AN58" s="351"/>
      <c r="AO58" s="351"/>
      <c r="AP58" s="351"/>
    </row>
    <row r="59" spans="1:42">
      <c r="A59" s="358" t="s">
        <v>38</v>
      </c>
      <c r="B59" s="351"/>
      <c r="C59" s="351"/>
      <c r="D59" s="360">
        <f>Deckblatt!$E$56</f>
        <v>0</v>
      </c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444" t="s">
        <v>38</v>
      </c>
      <c r="V59" s="351"/>
      <c r="W59" s="351"/>
      <c r="X59" s="442" t="str">
        <f>Deckblatt!$D$73</f>
        <v>0043 / 7235 / 605 - 22</v>
      </c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</row>
    <row r="60" spans="1:42">
      <c r="A60" s="358" t="s">
        <v>34</v>
      </c>
      <c r="B60" s="351"/>
      <c r="C60" s="351"/>
      <c r="D60" s="360">
        <f>Deckblatt!$E$57</f>
        <v>0</v>
      </c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444" t="s">
        <v>34</v>
      </c>
      <c r="V60" s="351"/>
      <c r="W60" s="351"/>
      <c r="X60" s="197" t="str">
        <f>Deckblatt!$D$74</f>
        <v>norbert.polacek@epluse.at</v>
      </c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1"/>
      <c r="AN60" s="351"/>
      <c r="AO60" s="351"/>
      <c r="AP60" s="351"/>
    </row>
    <row r="61" spans="1:42">
      <c r="A61" s="363">
        <f>Deckblatt!$A$58</f>
        <v>0</v>
      </c>
      <c r="B61" s="363"/>
      <c r="C61" s="363"/>
      <c r="D61" s="363"/>
      <c r="E61" s="363"/>
      <c r="F61" s="363"/>
      <c r="G61" s="363"/>
      <c r="H61" s="363"/>
      <c r="I61" s="145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63"/>
      <c r="V61" s="363"/>
      <c r="W61" s="363"/>
      <c r="X61" s="363"/>
      <c r="Y61" s="363"/>
      <c r="Z61" s="363"/>
      <c r="AA61" s="363"/>
      <c r="AB61" s="363"/>
      <c r="AC61" s="145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</row>
    <row r="62" spans="1:42">
      <c r="A62" s="363"/>
      <c r="B62" s="363"/>
      <c r="C62" s="363"/>
      <c r="D62" s="363"/>
      <c r="E62" s="363"/>
      <c r="F62" s="363"/>
      <c r="G62" s="363"/>
      <c r="H62" s="363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63"/>
      <c r="V62" s="363"/>
      <c r="W62" s="363"/>
      <c r="X62" s="363"/>
      <c r="Y62" s="363"/>
      <c r="Z62" s="363"/>
      <c r="AA62" s="363"/>
      <c r="AB62" s="363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</row>
    <row r="63" spans="1:42">
      <c r="A63" s="217" t="s">
        <v>40</v>
      </c>
      <c r="B63" s="218"/>
      <c r="C63" s="218"/>
      <c r="D63" s="218"/>
      <c r="E63" s="218"/>
      <c r="F63" s="218"/>
      <c r="G63" s="218"/>
      <c r="H63" s="195"/>
      <c r="I63" s="217" t="s">
        <v>39</v>
      </c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195"/>
      <c r="U63" s="217" t="s">
        <v>40</v>
      </c>
      <c r="V63" s="218"/>
      <c r="W63" s="218"/>
      <c r="X63" s="218"/>
      <c r="Y63" s="218"/>
      <c r="Z63" s="218"/>
      <c r="AA63" s="218"/>
      <c r="AB63" s="195"/>
      <c r="AC63" s="217" t="s">
        <v>39</v>
      </c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195"/>
    </row>
    <row r="64" spans="1:42">
      <c r="A64" s="260" t="s">
        <v>47</v>
      </c>
      <c r="B64" s="261"/>
      <c r="C64" s="261"/>
      <c r="D64" s="261"/>
      <c r="E64" s="7"/>
      <c r="F64" s="343">
        <f>Deckblatt!F78</f>
        <v>0</v>
      </c>
      <c r="G64" s="343"/>
      <c r="H64" s="343"/>
      <c r="I64" s="343"/>
      <c r="J64" s="343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93"/>
    </row>
    <row r="65" spans="1:42">
      <c r="A65" s="484"/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5"/>
      <c r="AN65" s="485"/>
      <c r="AO65" s="485"/>
      <c r="AP65" s="486"/>
    </row>
    <row r="66" spans="1:4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</sheetData>
  <mergeCells count="267">
    <mergeCell ref="A65:AP65"/>
    <mergeCell ref="A47:T47"/>
    <mergeCell ref="U47:AP47"/>
    <mergeCell ref="A4:U4"/>
    <mergeCell ref="V4:AP4"/>
    <mergeCell ref="A5:U5"/>
    <mergeCell ref="V5:AP5"/>
    <mergeCell ref="A6:U6"/>
    <mergeCell ref="V6:AP6"/>
    <mergeCell ref="A7:K7"/>
    <mergeCell ref="L7:U7"/>
    <mergeCell ref="V7:AA7"/>
    <mergeCell ref="AB7:AP7"/>
    <mergeCell ref="G8:J8"/>
    <mergeCell ref="N8:U8"/>
    <mergeCell ref="V8:AA8"/>
    <mergeCell ref="AB8:AE8"/>
    <mergeCell ref="AH8:AP8"/>
    <mergeCell ref="A8:F8"/>
    <mergeCell ref="K8:M8"/>
    <mergeCell ref="AF8:AG8"/>
    <mergeCell ref="A11:F11"/>
    <mergeCell ref="G11:U11"/>
    <mergeCell ref="V11:AA11"/>
    <mergeCell ref="AD1:AF1"/>
    <mergeCell ref="AG1:AI1"/>
    <mergeCell ref="AL1:AP1"/>
    <mergeCell ref="AK2:AL2"/>
    <mergeCell ref="AM2:AN2"/>
    <mergeCell ref="AO2:AP2"/>
    <mergeCell ref="A1:AC1"/>
    <mergeCell ref="AJ1:AK1"/>
    <mergeCell ref="A2:AJ2"/>
    <mergeCell ref="AB11:AP11"/>
    <mergeCell ref="A12:F12"/>
    <mergeCell ref="G12:U12"/>
    <mergeCell ref="V12:AA12"/>
    <mergeCell ref="AB12:AP12"/>
    <mergeCell ref="A9:F9"/>
    <mergeCell ref="G9:U9"/>
    <mergeCell ref="V9:AA9"/>
    <mergeCell ref="AB9:AP9"/>
    <mergeCell ref="A10:F10"/>
    <mergeCell ref="G10:U10"/>
    <mergeCell ref="V10:AA10"/>
    <mergeCell ref="AB10:AP10"/>
    <mergeCell ref="AF17:AP17"/>
    <mergeCell ref="A18:B18"/>
    <mergeCell ref="C18:P18"/>
    <mergeCell ref="Q18:AA18"/>
    <mergeCell ref="AB18:AC18"/>
    <mergeCell ref="AD18:AE18"/>
    <mergeCell ref="AF18:AP18"/>
    <mergeCell ref="A14:B16"/>
    <mergeCell ref="AB14:AE15"/>
    <mergeCell ref="AF14:AP16"/>
    <mergeCell ref="AB16:AC16"/>
    <mergeCell ref="AD16:AE16"/>
    <mergeCell ref="A17:B17"/>
    <mergeCell ref="C17:P17"/>
    <mergeCell ref="Q17:AA17"/>
    <mergeCell ref="AB17:AC17"/>
    <mergeCell ref="AD17:AE17"/>
    <mergeCell ref="C14:P16"/>
    <mergeCell ref="Q14:AA16"/>
    <mergeCell ref="A20:B20"/>
    <mergeCell ref="C20:P20"/>
    <mergeCell ref="Q20:AA20"/>
    <mergeCell ref="AB20:AC20"/>
    <mergeCell ref="AD20:AE20"/>
    <mergeCell ref="AF20:AP20"/>
    <mergeCell ref="A19:B19"/>
    <mergeCell ref="C19:P19"/>
    <mergeCell ref="Q19:AA19"/>
    <mergeCell ref="AB19:AC19"/>
    <mergeCell ref="AD19:AE19"/>
    <mergeCell ref="AF19:AP19"/>
    <mergeCell ref="A22:B22"/>
    <mergeCell ref="C22:P22"/>
    <mergeCell ref="Q22:AA22"/>
    <mergeCell ref="AB22:AC22"/>
    <mergeCell ref="AD22:AE22"/>
    <mergeCell ref="AF22:AP22"/>
    <mergeCell ref="A21:B21"/>
    <mergeCell ref="C21:P21"/>
    <mergeCell ref="Q21:AA21"/>
    <mergeCell ref="AB21:AC21"/>
    <mergeCell ref="AD21:AE21"/>
    <mergeCell ref="AF21:AP21"/>
    <mergeCell ref="A24:B24"/>
    <mergeCell ref="C24:P24"/>
    <mergeCell ref="Q24:AA24"/>
    <mergeCell ref="AB24:AC24"/>
    <mergeCell ref="AD24:AE24"/>
    <mergeCell ref="AF24:AP24"/>
    <mergeCell ref="A23:B23"/>
    <mergeCell ref="C23:P23"/>
    <mergeCell ref="Q23:AA23"/>
    <mergeCell ref="AB23:AC23"/>
    <mergeCell ref="AD23:AE23"/>
    <mergeCell ref="AF23:AP23"/>
    <mergeCell ref="A26:B26"/>
    <mergeCell ref="C26:P26"/>
    <mergeCell ref="Q26:AA26"/>
    <mergeCell ref="AB26:AC26"/>
    <mergeCell ref="AD26:AE26"/>
    <mergeCell ref="AF26:AP26"/>
    <mergeCell ref="A25:B25"/>
    <mergeCell ref="C25:P25"/>
    <mergeCell ref="Q25:AA25"/>
    <mergeCell ref="AB25:AC25"/>
    <mergeCell ref="AD25:AE25"/>
    <mergeCell ref="AF25:AP25"/>
    <mergeCell ref="A28:B28"/>
    <mergeCell ref="C28:P28"/>
    <mergeCell ref="Q28:AA28"/>
    <mergeCell ref="AB28:AC28"/>
    <mergeCell ref="AD28:AE28"/>
    <mergeCell ref="AF28:AP28"/>
    <mergeCell ref="A27:B27"/>
    <mergeCell ref="C27:P27"/>
    <mergeCell ref="Q27:AA27"/>
    <mergeCell ref="AB27:AC27"/>
    <mergeCell ref="AD27:AE27"/>
    <mergeCell ref="AF27:AP27"/>
    <mergeCell ref="A30:B30"/>
    <mergeCell ref="C30:P30"/>
    <mergeCell ref="Q30:AA30"/>
    <mergeCell ref="AB30:AC30"/>
    <mergeCell ref="AD30:AE30"/>
    <mergeCell ref="AF30:AP30"/>
    <mergeCell ref="A29:B29"/>
    <mergeCell ref="C29:P29"/>
    <mergeCell ref="Q29:AA29"/>
    <mergeCell ref="AB29:AC29"/>
    <mergeCell ref="AD29:AE29"/>
    <mergeCell ref="AF29:AP29"/>
    <mergeCell ref="A32:B32"/>
    <mergeCell ref="C32:P32"/>
    <mergeCell ref="Q32:AA32"/>
    <mergeCell ref="AB32:AC32"/>
    <mergeCell ref="AD32:AE32"/>
    <mergeCell ref="AF32:AP32"/>
    <mergeCell ref="A31:B31"/>
    <mergeCell ref="C31:P31"/>
    <mergeCell ref="Q31:AA31"/>
    <mergeCell ref="AB31:AC31"/>
    <mergeCell ref="AD31:AE31"/>
    <mergeCell ref="AF31:AP31"/>
    <mergeCell ref="A34:B34"/>
    <mergeCell ref="C34:P34"/>
    <mergeCell ref="Q34:AA34"/>
    <mergeCell ref="AB34:AC34"/>
    <mergeCell ref="AD34:AE34"/>
    <mergeCell ref="AF34:AP34"/>
    <mergeCell ref="A33:B33"/>
    <mergeCell ref="C33:P33"/>
    <mergeCell ref="Q33:AA33"/>
    <mergeCell ref="AB33:AC33"/>
    <mergeCell ref="AD33:AE33"/>
    <mergeCell ref="AF33:AP33"/>
    <mergeCell ref="A36:B36"/>
    <mergeCell ref="C36:P36"/>
    <mergeCell ref="Q36:AA36"/>
    <mergeCell ref="AB36:AC36"/>
    <mergeCell ref="AD36:AE36"/>
    <mergeCell ref="AF36:AP36"/>
    <mergeCell ref="A35:B35"/>
    <mergeCell ref="C35:P35"/>
    <mergeCell ref="Q35:AA35"/>
    <mergeCell ref="AB35:AC35"/>
    <mergeCell ref="AD35:AE35"/>
    <mergeCell ref="AF35:AP35"/>
    <mergeCell ref="A38:B38"/>
    <mergeCell ref="C38:P38"/>
    <mergeCell ref="Q38:AA38"/>
    <mergeCell ref="AB38:AC38"/>
    <mergeCell ref="AD38:AE38"/>
    <mergeCell ref="AF38:AP38"/>
    <mergeCell ref="A37:B37"/>
    <mergeCell ref="C37:P37"/>
    <mergeCell ref="Q37:AA37"/>
    <mergeCell ref="AB37:AC37"/>
    <mergeCell ref="AD37:AE37"/>
    <mergeCell ref="AF37:AP37"/>
    <mergeCell ref="A40:B40"/>
    <mergeCell ref="C40:P40"/>
    <mergeCell ref="Q40:AA40"/>
    <mergeCell ref="AB40:AC40"/>
    <mergeCell ref="AD40:AE40"/>
    <mergeCell ref="AF40:AP40"/>
    <mergeCell ref="A39:B39"/>
    <mergeCell ref="C39:P39"/>
    <mergeCell ref="Q39:AA39"/>
    <mergeCell ref="AB39:AC39"/>
    <mergeCell ref="AD39:AE39"/>
    <mergeCell ref="AF39:AP39"/>
    <mergeCell ref="A42:B42"/>
    <mergeCell ref="C42:P42"/>
    <mergeCell ref="Q42:AA42"/>
    <mergeCell ref="AB42:AC42"/>
    <mergeCell ref="AD42:AE42"/>
    <mergeCell ref="AF42:AP42"/>
    <mergeCell ref="A41:B41"/>
    <mergeCell ref="C41:P41"/>
    <mergeCell ref="Q41:AA41"/>
    <mergeCell ref="AB41:AC41"/>
    <mergeCell ref="AD41:AE41"/>
    <mergeCell ref="AF41:AP41"/>
    <mergeCell ref="A44:B44"/>
    <mergeCell ref="C44:P44"/>
    <mergeCell ref="Q44:AA44"/>
    <mergeCell ref="AB44:AC44"/>
    <mergeCell ref="AD44:AE44"/>
    <mergeCell ref="AF44:AP44"/>
    <mergeCell ref="A43:B43"/>
    <mergeCell ref="C43:P43"/>
    <mergeCell ref="Q43:AA43"/>
    <mergeCell ref="AB43:AC43"/>
    <mergeCell ref="AD43:AE43"/>
    <mergeCell ref="AF43:AP43"/>
    <mergeCell ref="A46:B46"/>
    <mergeCell ref="C46:P46"/>
    <mergeCell ref="Q46:AA46"/>
    <mergeCell ref="AB46:AC46"/>
    <mergeCell ref="AD46:AE46"/>
    <mergeCell ref="AF46:AP46"/>
    <mergeCell ref="A45:B45"/>
    <mergeCell ref="C45:P45"/>
    <mergeCell ref="Q45:AA45"/>
    <mergeCell ref="AB45:AC45"/>
    <mergeCell ref="AD45:AE45"/>
    <mergeCell ref="AF45:AP45"/>
    <mergeCell ref="A57:C57"/>
    <mergeCell ref="D57:T57"/>
    <mergeCell ref="X57:AP57"/>
    <mergeCell ref="A58:C58"/>
    <mergeCell ref="D58:T58"/>
    <mergeCell ref="X58:AP58"/>
    <mergeCell ref="A48:T55"/>
    <mergeCell ref="U48:AN48"/>
    <mergeCell ref="U49:AN49"/>
    <mergeCell ref="U50:AP55"/>
    <mergeCell ref="A56:C56"/>
    <mergeCell ref="D56:T56"/>
    <mergeCell ref="U56:W56"/>
    <mergeCell ref="X56:AP56"/>
    <mergeCell ref="U57:W57"/>
    <mergeCell ref="U58:W58"/>
    <mergeCell ref="A61:H62"/>
    <mergeCell ref="I61:T62"/>
    <mergeCell ref="U61:AB62"/>
    <mergeCell ref="AC61:AP62"/>
    <mergeCell ref="F64:J64"/>
    <mergeCell ref="A59:C59"/>
    <mergeCell ref="D59:T59"/>
    <mergeCell ref="U59:W59"/>
    <mergeCell ref="X59:AP59"/>
    <mergeCell ref="A60:C60"/>
    <mergeCell ref="D60:T60"/>
    <mergeCell ref="U60:W60"/>
    <mergeCell ref="X60:AP60"/>
    <mergeCell ref="A63:H63"/>
    <mergeCell ref="I63:T63"/>
    <mergeCell ref="U63:AB63"/>
    <mergeCell ref="AC63:AP63"/>
    <mergeCell ref="A64:D64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"/>
  <dimension ref="A1:AP66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38" t="s">
        <v>242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26" t="s">
        <v>58</v>
      </c>
      <c r="AE1" s="426"/>
      <c r="AF1" s="426"/>
      <c r="AG1" s="217" t="str">
        <f>Maßprüfung!$AG$1</f>
        <v xml:space="preserve"> </v>
      </c>
      <c r="AH1" s="218"/>
      <c r="AI1" s="195"/>
      <c r="AJ1" s="289" t="s">
        <v>57</v>
      </c>
      <c r="AK1" s="291"/>
      <c r="AL1" s="429">
        <f>Deckblatt!$A$58</f>
        <v>0</v>
      </c>
      <c r="AM1" s="516"/>
      <c r="AN1" s="516"/>
      <c r="AO1" s="516"/>
      <c r="AP1" s="517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18"/>
      <c r="AM2" s="427" t="s">
        <v>59</v>
      </c>
      <c r="AN2" s="428"/>
      <c r="AO2" s="218"/>
      <c r="AP2" s="195"/>
    </row>
    <row r="3" spans="1:42">
      <c r="A3" s="10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0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5"/>
      <c r="AL3" s="15"/>
      <c r="AM3" s="18"/>
      <c r="AN3" s="18"/>
      <c r="AO3" s="15"/>
      <c r="AP3" s="90"/>
    </row>
    <row r="4" spans="1:42">
      <c r="A4" s="433" t="s">
        <v>49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5" t="s">
        <v>50</v>
      </c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6"/>
    </row>
    <row r="5" spans="1:42">
      <c r="A5" s="432">
        <f>Deckblatt!$A$33</f>
        <v>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 t="str">
        <f>Deckblatt!$V$33</f>
        <v>E+E Elektronik, Langwiesen 7</v>
      </c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401"/>
    </row>
    <row r="6" spans="1:42">
      <c r="A6" s="432" t="str">
        <f>Deckblatt!$A$34</f>
        <v xml:space="preserve">     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 t="str">
        <f>Deckblatt!$V$34</f>
        <v xml:space="preserve">AT - 4209 Engerwitzdorf </v>
      </c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401"/>
    </row>
    <row r="7" spans="1:42">
      <c r="A7" s="425" t="s">
        <v>24</v>
      </c>
      <c r="B7" s="322"/>
      <c r="C7" s="322"/>
      <c r="D7" s="322"/>
      <c r="E7" s="322"/>
      <c r="F7" s="322"/>
      <c r="G7" s="322"/>
      <c r="H7" s="322"/>
      <c r="I7" s="322"/>
      <c r="J7" s="322"/>
      <c r="K7" s="323"/>
      <c r="L7" s="329">
        <f>Deckblatt!$K$35</f>
        <v>0</v>
      </c>
      <c r="M7" s="307"/>
      <c r="N7" s="307"/>
      <c r="O7" s="307"/>
      <c r="P7" s="307"/>
      <c r="Q7" s="307"/>
      <c r="R7" s="307"/>
      <c r="S7" s="307"/>
      <c r="T7" s="307"/>
      <c r="U7" s="353"/>
      <c r="V7" s="397" t="s">
        <v>25</v>
      </c>
      <c r="W7" s="398"/>
      <c r="X7" s="398"/>
      <c r="Y7" s="398"/>
      <c r="Z7" s="398"/>
      <c r="AA7" s="437"/>
      <c r="AB7" s="313" t="str">
        <f>Deckblatt!$AB$35</f>
        <v>30-348-2996</v>
      </c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401"/>
    </row>
    <row r="8" spans="1:42">
      <c r="A8" s="423" t="s">
        <v>26</v>
      </c>
      <c r="B8" s="424"/>
      <c r="C8" s="424"/>
      <c r="D8" s="424"/>
      <c r="E8" s="424"/>
      <c r="F8" s="422"/>
      <c r="G8" s="313">
        <f>Deckblatt!$G$36</f>
        <v>0</v>
      </c>
      <c r="H8" s="313"/>
      <c r="I8" s="313"/>
      <c r="J8" s="313"/>
      <c r="K8" s="381" t="s">
        <v>27</v>
      </c>
      <c r="L8" s="382"/>
      <c r="M8" s="420"/>
      <c r="N8" s="313">
        <f>Deckblatt!$S$36</f>
        <v>0</v>
      </c>
      <c r="O8" s="303"/>
      <c r="P8" s="303"/>
      <c r="Q8" s="303"/>
      <c r="R8" s="303"/>
      <c r="S8" s="303"/>
      <c r="T8" s="303"/>
      <c r="U8" s="303"/>
      <c r="V8" s="302" t="s">
        <v>26</v>
      </c>
      <c r="W8" s="303"/>
      <c r="X8" s="303"/>
      <c r="Y8" s="303"/>
      <c r="Z8" s="303"/>
      <c r="AA8" s="303"/>
      <c r="AB8" s="329">
        <f>Deckblatt!$AB$36</f>
        <v>0</v>
      </c>
      <c r="AC8" s="307"/>
      <c r="AD8" s="307"/>
      <c r="AE8" s="353"/>
      <c r="AF8" s="17" t="s">
        <v>27</v>
      </c>
      <c r="AG8" s="17"/>
      <c r="AH8" s="329">
        <f>Deckblatt!$AP$36</f>
        <v>0</v>
      </c>
      <c r="AI8" s="322"/>
      <c r="AJ8" s="322"/>
      <c r="AK8" s="322"/>
      <c r="AL8" s="322"/>
      <c r="AM8" s="322"/>
      <c r="AN8" s="322"/>
      <c r="AO8" s="322"/>
      <c r="AP8" s="402"/>
    </row>
    <row r="9" spans="1:42">
      <c r="A9" s="400" t="s">
        <v>28</v>
      </c>
      <c r="B9" s="302"/>
      <c r="C9" s="302"/>
      <c r="D9" s="302"/>
      <c r="E9" s="302"/>
      <c r="F9" s="302"/>
      <c r="G9" s="313">
        <f>Deckblatt!$G$37</f>
        <v>0</v>
      </c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02" t="s">
        <v>28</v>
      </c>
      <c r="W9" s="302"/>
      <c r="X9" s="302"/>
      <c r="Y9" s="302"/>
      <c r="Z9" s="302"/>
      <c r="AA9" s="302"/>
      <c r="AB9" s="313">
        <f>Deckblatt!$AB$37</f>
        <v>0</v>
      </c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401"/>
    </row>
    <row r="10" spans="1:42">
      <c r="A10" s="400" t="s">
        <v>29</v>
      </c>
      <c r="B10" s="302"/>
      <c r="C10" s="302"/>
      <c r="D10" s="302"/>
      <c r="E10" s="302"/>
      <c r="F10" s="302"/>
      <c r="G10" s="313">
        <f>Deckblatt!$G$38</f>
        <v>0</v>
      </c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02" t="s">
        <v>29</v>
      </c>
      <c r="W10" s="302"/>
      <c r="X10" s="302"/>
      <c r="Y10" s="302"/>
      <c r="Z10" s="302"/>
      <c r="AA10" s="302"/>
      <c r="AB10" s="313">
        <f>Deckblatt!$AB$38</f>
        <v>0</v>
      </c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401"/>
    </row>
    <row r="11" spans="1:42">
      <c r="A11" s="400" t="s">
        <v>32</v>
      </c>
      <c r="B11" s="302"/>
      <c r="C11" s="302"/>
      <c r="D11" s="302"/>
      <c r="E11" s="302"/>
      <c r="F11" s="302"/>
      <c r="G11" s="313">
        <f>Deckblatt!$G$39</f>
        <v>0</v>
      </c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02" t="s">
        <v>33</v>
      </c>
      <c r="W11" s="302"/>
      <c r="X11" s="302"/>
      <c r="Y11" s="302"/>
      <c r="Z11" s="302"/>
      <c r="AA11" s="302"/>
      <c r="AB11" s="313">
        <f>Deckblatt!$AB$39</f>
        <v>0</v>
      </c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401"/>
    </row>
    <row r="12" spans="1:42">
      <c r="A12" s="498" t="s">
        <v>30</v>
      </c>
      <c r="B12" s="362"/>
      <c r="C12" s="362"/>
      <c r="D12" s="362"/>
      <c r="E12" s="362"/>
      <c r="F12" s="362"/>
      <c r="G12" s="499">
        <f>Deckblatt!$G$40</f>
        <v>0</v>
      </c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62" t="s">
        <v>30</v>
      </c>
      <c r="W12" s="362"/>
      <c r="X12" s="362"/>
      <c r="Y12" s="362"/>
      <c r="Z12" s="362"/>
      <c r="AA12" s="362"/>
      <c r="AB12" s="500">
        <f>Deckblatt!$AB$40</f>
        <v>0</v>
      </c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1"/>
    </row>
    <row r="13" spans="1:42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00"/>
    </row>
    <row r="14" spans="1:42" ht="12.75" customHeight="1">
      <c r="A14" s="445" t="s">
        <v>259</v>
      </c>
      <c r="B14" s="446"/>
      <c r="C14" s="489" t="s">
        <v>262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1"/>
      <c r="Q14" s="489" t="s">
        <v>263</v>
      </c>
      <c r="R14" s="490"/>
      <c r="S14" s="490"/>
      <c r="T14" s="490"/>
      <c r="U14" s="490"/>
      <c r="V14" s="490"/>
      <c r="W14" s="490"/>
      <c r="X14" s="490"/>
      <c r="Y14" s="490"/>
      <c r="Z14" s="490"/>
      <c r="AA14" s="491"/>
      <c r="AB14" s="405" t="s">
        <v>264</v>
      </c>
      <c r="AC14" s="406"/>
      <c r="AD14" s="406"/>
      <c r="AE14" s="451"/>
      <c r="AF14" s="405" t="s">
        <v>63</v>
      </c>
      <c r="AG14" s="406"/>
      <c r="AH14" s="406"/>
      <c r="AI14" s="406"/>
      <c r="AJ14" s="406"/>
      <c r="AK14" s="406"/>
      <c r="AL14" s="406"/>
      <c r="AM14" s="406"/>
      <c r="AN14" s="406"/>
      <c r="AO14" s="406"/>
      <c r="AP14" s="407"/>
    </row>
    <row r="15" spans="1:42">
      <c r="A15" s="447"/>
      <c r="B15" s="448"/>
      <c r="C15" s="492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4"/>
      <c r="Q15" s="492"/>
      <c r="R15" s="493"/>
      <c r="S15" s="493"/>
      <c r="T15" s="493"/>
      <c r="U15" s="493"/>
      <c r="V15" s="493"/>
      <c r="W15" s="493"/>
      <c r="X15" s="493"/>
      <c r="Y15" s="493"/>
      <c r="Z15" s="493"/>
      <c r="AA15" s="494"/>
      <c r="AB15" s="452"/>
      <c r="AC15" s="453"/>
      <c r="AD15" s="453"/>
      <c r="AE15" s="454"/>
      <c r="AF15" s="408"/>
      <c r="AG15" s="409"/>
      <c r="AH15" s="409"/>
      <c r="AI15" s="409"/>
      <c r="AJ15" s="409"/>
      <c r="AK15" s="409"/>
      <c r="AL15" s="409"/>
      <c r="AM15" s="409"/>
      <c r="AN15" s="409"/>
      <c r="AO15" s="409"/>
      <c r="AP15" s="410"/>
    </row>
    <row r="16" spans="1:42">
      <c r="A16" s="449"/>
      <c r="B16" s="450"/>
      <c r="C16" s="495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7"/>
      <c r="Q16" s="495"/>
      <c r="R16" s="496"/>
      <c r="S16" s="496"/>
      <c r="T16" s="496"/>
      <c r="U16" s="496"/>
      <c r="V16" s="496"/>
      <c r="W16" s="496"/>
      <c r="X16" s="496"/>
      <c r="Y16" s="496"/>
      <c r="Z16" s="496"/>
      <c r="AA16" s="497"/>
      <c r="AB16" s="403" t="s">
        <v>61</v>
      </c>
      <c r="AC16" s="404"/>
      <c r="AD16" s="403" t="s">
        <v>62</v>
      </c>
      <c r="AE16" s="404"/>
      <c r="AF16" s="411"/>
      <c r="AG16" s="412"/>
      <c r="AH16" s="412"/>
      <c r="AI16" s="412"/>
      <c r="AJ16" s="412"/>
      <c r="AK16" s="412"/>
      <c r="AL16" s="412"/>
      <c r="AM16" s="412"/>
      <c r="AN16" s="412"/>
      <c r="AO16" s="412"/>
      <c r="AP16" s="413"/>
    </row>
    <row r="17" spans="1:42">
      <c r="A17" s="395"/>
      <c r="B17" s="396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458"/>
    </row>
    <row r="18" spans="1:42">
      <c r="A18" s="395"/>
      <c r="B18" s="396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458"/>
    </row>
    <row r="19" spans="1:42">
      <c r="A19" s="395"/>
      <c r="B19" s="396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458"/>
    </row>
    <row r="20" spans="1:42">
      <c r="A20" s="395"/>
      <c r="B20" s="396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458"/>
    </row>
    <row r="21" spans="1:42">
      <c r="A21" s="395"/>
      <c r="B21" s="396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458"/>
    </row>
    <row r="22" spans="1:42">
      <c r="A22" s="395"/>
      <c r="B22" s="396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458"/>
    </row>
    <row r="23" spans="1:42">
      <c r="A23" s="395"/>
      <c r="B23" s="396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458"/>
    </row>
    <row r="24" spans="1:42">
      <c r="A24" s="395"/>
      <c r="B24" s="396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458"/>
    </row>
    <row r="25" spans="1:42">
      <c r="A25" s="395"/>
      <c r="B25" s="396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458"/>
    </row>
    <row r="26" spans="1:42">
      <c r="A26" s="395"/>
      <c r="B26" s="396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458"/>
    </row>
    <row r="27" spans="1:42">
      <c r="A27" s="395"/>
      <c r="B27" s="396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458"/>
    </row>
    <row r="28" spans="1:42">
      <c r="A28" s="395"/>
      <c r="B28" s="396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458"/>
    </row>
    <row r="29" spans="1:42">
      <c r="A29" s="395"/>
      <c r="B29" s="396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458"/>
    </row>
    <row r="30" spans="1:42">
      <c r="A30" s="395"/>
      <c r="B30" s="396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458"/>
    </row>
    <row r="31" spans="1:42">
      <c r="A31" s="395"/>
      <c r="B31" s="396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458"/>
    </row>
    <row r="32" spans="1:42">
      <c r="A32" s="395"/>
      <c r="B32" s="396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458"/>
    </row>
    <row r="33" spans="1:42">
      <c r="A33" s="395"/>
      <c r="B33" s="396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458"/>
    </row>
    <row r="34" spans="1:42">
      <c r="A34" s="395"/>
      <c r="B34" s="396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458"/>
    </row>
    <row r="35" spans="1:42">
      <c r="A35" s="395"/>
      <c r="B35" s="396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458"/>
    </row>
    <row r="36" spans="1:42">
      <c r="A36" s="395"/>
      <c r="B36" s="396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458"/>
    </row>
    <row r="37" spans="1:42">
      <c r="A37" s="395"/>
      <c r="B37" s="396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458"/>
    </row>
    <row r="38" spans="1:42">
      <c r="A38" s="395"/>
      <c r="B38" s="396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458"/>
    </row>
    <row r="39" spans="1:42">
      <c r="A39" s="395"/>
      <c r="B39" s="396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458"/>
    </row>
    <row r="40" spans="1:42">
      <c r="A40" s="395"/>
      <c r="B40" s="396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458"/>
    </row>
    <row r="41" spans="1:42">
      <c r="A41" s="395"/>
      <c r="B41" s="396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458"/>
    </row>
    <row r="42" spans="1:42">
      <c r="A42" s="395"/>
      <c r="B42" s="396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458"/>
    </row>
    <row r="43" spans="1:42">
      <c r="A43" s="395"/>
      <c r="B43" s="396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458"/>
    </row>
    <row r="44" spans="1:42">
      <c r="A44" s="395"/>
      <c r="B44" s="396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458"/>
    </row>
    <row r="45" spans="1:42">
      <c r="A45" s="395"/>
      <c r="B45" s="396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458"/>
    </row>
    <row r="46" spans="1:42">
      <c r="A46" s="505"/>
      <c r="B46" s="506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507"/>
    </row>
    <row r="47" spans="1:42">
      <c r="A47" s="293" t="s">
        <v>64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5"/>
      <c r="U47" s="536" t="s">
        <v>43</v>
      </c>
      <c r="V47" s="537"/>
      <c r="W47" s="537"/>
      <c r="X47" s="537"/>
      <c r="Y47" s="537"/>
      <c r="Z47" s="537"/>
      <c r="AA47" s="537"/>
      <c r="AB47" s="537"/>
      <c r="AC47" s="537"/>
      <c r="AD47" s="537"/>
      <c r="AE47" s="537"/>
      <c r="AF47" s="537"/>
      <c r="AG47" s="537"/>
      <c r="AH47" s="537"/>
      <c r="AI47" s="537"/>
      <c r="AJ47" s="537"/>
      <c r="AK47" s="537"/>
      <c r="AL47" s="537"/>
      <c r="AM47" s="537"/>
      <c r="AN47" s="537"/>
      <c r="AO47" s="537"/>
      <c r="AP47" s="538"/>
    </row>
    <row r="48" spans="1:42">
      <c r="A48" s="470" t="s">
        <v>256</v>
      </c>
      <c r="B48" s="471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2"/>
      <c r="T48" s="473"/>
      <c r="U48" s="455" t="s">
        <v>252</v>
      </c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244"/>
      <c r="AO48" s="120"/>
      <c r="AP48" s="93"/>
    </row>
    <row r="49" spans="1:42">
      <c r="A49" s="474"/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6"/>
      <c r="T49" s="477"/>
      <c r="U49" s="455" t="s">
        <v>290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244"/>
      <c r="AO49" s="14"/>
      <c r="AP49" s="93"/>
    </row>
    <row r="50" spans="1:42">
      <c r="A50" s="474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6"/>
      <c r="T50" s="477"/>
      <c r="U50" s="461" t="s">
        <v>41</v>
      </c>
      <c r="V50" s="462"/>
      <c r="W50" s="462"/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462"/>
      <c r="AI50" s="462"/>
      <c r="AJ50" s="462"/>
      <c r="AK50" s="462"/>
      <c r="AL50" s="462"/>
      <c r="AM50" s="462"/>
      <c r="AN50" s="462"/>
      <c r="AO50" s="462"/>
      <c r="AP50" s="463"/>
    </row>
    <row r="51" spans="1:42">
      <c r="A51" s="474"/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6"/>
      <c r="T51" s="477"/>
      <c r="U51" s="464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6"/>
    </row>
    <row r="52" spans="1:42">
      <c r="A52" s="474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6"/>
      <c r="T52" s="477"/>
      <c r="U52" s="464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6"/>
    </row>
    <row r="53" spans="1:42">
      <c r="A53" s="474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6"/>
      <c r="T53" s="477"/>
      <c r="U53" s="464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6"/>
    </row>
    <row r="54" spans="1:42">
      <c r="A54" s="474"/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6"/>
      <c r="T54" s="477"/>
      <c r="U54" s="464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6"/>
    </row>
    <row r="55" spans="1:42">
      <c r="A55" s="478"/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80"/>
      <c r="T55" s="481"/>
      <c r="U55" s="532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3"/>
      <c r="AG55" s="533"/>
      <c r="AH55" s="533"/>
      <c r="AI55" s="533"/>
      <c r="AJ55" s="533"/>
      <c r="AK55" s="533"/>
      <c r="AL55" s="533"/>
      <c r="AM55" s="533"/>
      <c r="AN55" s="533"/>
      <c r="AO55" s="533"/>
      <c r="AP55" s="534"/>
    </row>
    <row r="56" spans="1:42" ht="12.75" customHeight="1">
      <c r="A56" s="459" t="s">
        <v>35</v>
      </c>
      <c r="B56" s="441"/>
      <c r="C56" s="441"/>
      <c r="D56" s="359">
        <f>Deckblatt!$E$53</f>
        <v>0</v>
      </c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535" t="s">
        <v>35</v>
      </c>
      <c r="V56" s="535"/>
      <c r="W56" s="535"/>
      <c r="X56" s="197" t="str">
        <f>Deckblatt!$D$70</f>
        <v>Hr. Norbert Polacek</v>
      </c>
      <c r="Y56" s="197"/>
      <c r="Z56" s="197"/>
      <c r="AA56" s="197"/>
      <c r="AB56" s="197"/>
      <c r="AC56" s="197"/>
      <c r="AD56" s="197"/>
      <c r="AE56" s="197"/>
      <c r="AF56" s="197"/>
      <c r="AG56" s="197"/>
      <c r="AH56" s="197"/>
      <c r="AI56" s="197"/>
      <c r="AJ56" s="197"/>
      <c r="AK56" s="197"/>
      <c r="AL56" s="197"/>
      <c r="AM56" s="351"/>
      <c r="AN56" s="351"/>
      <c r="AO56" s="351"/>
      <c r="AP56" s="351"/>
    </row>
    <row r="57" spans="1:42">
      <c r="A57" s="145" t="s">
        <v>36</v>
      </c>
      <c r="B57" s="351"/>
      <c r="C57" s="351"/>
      <c r="D57" s="360">
        <f>Deckblatt!$E$54</f>
        <v>0</v>
      </c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289" t="s">
        <v>36</v>
      </c>
      <c r="V57" s="290"/>
      <c r="W57" s="291"/>
      <c r="X57" s="197" t="str">
        <f>Deckblatt!$D$71</f>
        <v>Qualität</v>
      </c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1"/>
      <c r="AN57" s="351"/>
      <c r="AO57" s="351"/>
      <c r="AP57" s="351"/>
    </row>
    <row r="58" spans="1:42">
      <c r="A58" s="145" t="s">
        <v>37</v>
      </c>
      <c r="B58" s="351"/>
      <c r="C58" s="351"/>
      <c r="D58" s="360">
        <f>Deckblatt!$E$55</f>
        <v>0</v>
      </c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289" t="s">
        <v>37</v>
      </c>
      <c r="V58" s="290"/>
      <c r="W58" s="291"/>
      <c r="X58" s="197" t="str">
        <f>Deckblatt!$D$72</f>
        <v>0043 / 7235 / 605 - 279</v>
      </c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1"/>
      <c r="AN58" s="351"/>
      <c r="AO58" s="351"/>
      <c r="AP58" s="351"/>
    </row>
    <row r="59" spans="1:42">
      <c r="A59" s="358" t="s">
        <v>38</v>
      </c>
      <c r="B59" s="351"/>
      <c r="C59" s="351"/>
      <c r="D59" s="360">
        <f>Deckblatt!$E$56</f>
        <v>0</v>
      </c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444" t="s">
        <v>38</v>
      </c>
      <c r="V59" s="351"/>
      <c r="W59" s="351"/>
      <c r="X59" s="442" t="str">
        <f>Deckblatt!$D$73</f>
        <v>0043 / 7235 / 605 - 22</v>
      </c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</row>
    <row r="60" spans="1:42">
      <c r="A60" s="358" t="s">
        <v>34</v>
      </c>
      <c r="B60" s="351"/>
      <c r="C60" s="351"/>
      <c r="D60" s="360">
        <f>Deckblatt!$E$57</f>
        <v>0</v>
      </c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444" t="s">
        <v>34</v>
      </c>
      <c r="V60" s="351"/>
      <c r="W60" s="351"/>
      <c r="X60" s="197" t="str">
        <f>Deckblatt!$D$74</f>
        <v>norbert.polacek@epluse.at</v>
      </c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1"/>
      <c r="AN60" s="351"/>
      <c r="AO60" s="351"/>
      <c r="AP60" s="351"/>
    </row>
    <row r="61" spans="1:42">
      <c r="A61" s="363">
        <f>Deckblatt!$A$58</f>
        <v>0</v>
      </c>
      <c r="B61" s="363"/>
      <c r="C61" s="363"/>
      <c r="D61" s="363"/>
      <c r="E61" s="363"/>
      <c r="F61" s="363"/>
      <c r="G61" s="363"/>
      <c r="H61" s="363"/>
      <c r="I61" s="145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63"/>
      <c r="V61" s="363"/>
      <c r="W61" s="363"/>
      <c r="X61" s="363"/>
      <c r="Y61" s="363"/>
      <c r="Z61" s="363"/>
      <c r="AA61" s="363"/>
      <c r="AB61" s="363"/>
      <c r="AC61" s="145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</row>
    <row r="62" spans="1:42">
      <c r="A62" s="363"/>
      <c r="B62" s="363"/>
      <c r="C62" s="363"/>
      <c r="D62" s="363"/>
      <c r="E62" s="363"/>
      <c r="F62" s="363"/>
      <c r="G62" s="363"/>
      <c r="H62" s="363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63"/>
      <c r="V62" s="363"/>
      <c r="W62" s="363"/>
      <c r="X62" s="363"/>
      <c r="Y62" s="363"/>
      <c r="Z62" s="363"/>
      <c r="AA62" s="363"/>
      <c r="AB62" s="363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</row>
    <row r="63" spans="1:42">
      <c r="A63" s="217" t="s">
        <v>40</v>
      </c>
      <c r="B63" s="218"/>
      <c r="C63" s="218"/>
      <c r="D63" s="218"/>
      <c r="E63" s="218"/>
      <c r="F63" s="218"/>
      <c r="G63" s="218"/>
      <c r="H63" s="195"/>
      <c r="I63" s="217" t="s">
        <v>39</v>
      </c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195"/>
      <c r="U63" s="217" t="s">
        <v>40</v>
      </c>
      <c r="V63" s="218"/>
      <c r="W63" s="218"/>
      <c r="X63" s="218"/>
      <c r="Y63" s="218"/>
      <c r="Z63" s="218"/>
      <c r="AA63" s="218"/>
      <c r="AB63" s="195"/>
      <c r="AC63" s="217" t="s">
        <v>39</v>
      </c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195"/>
    </row>
    <row r="64" spans="1:42">
      <c r="A64" s="260" t="s">
        <v>47</v>
      </c>
      <c r="B64" s="261"/>
      <c r="C64" s="261"/>
      <c r="D64" s="261"/>
      <c r="E64" s="7"/>
      <c r="F64" s="343">
        <f>Deckblatt!F78</f>
        <v>0</v>
      </c>
      <c r="G64" s="343"/>
      <c r="H64" s="343"/>
      <c r="I64" s="343"/>
      <c r="J64" s="343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93"/>
    </row>
    <row r="65" spans="1:42">
      <c r="A65" s="484"/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5"/>
      <c r="AN65" s="485"/>
      <c r="AO65" s="485"/>
      <c r="AP65" s="486"/>
    </row>
    <row r="66" spans="1:4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</sheetData>
  <mergeCells count="266">
    <mergeCell ref="A65:AP65"/>
    <mergeCell ref="A47:T47"/>
    <mergeCell ref="U47:AP47"/>
    <mergeCell ref="A4:U4"/>
    <mergeCell ref="V4:AP4"/>
    <mergeCell ref="A5:U5"/>
    <mergeCell ref="V5:AP5"/>
    <mergeCell ref="A6:U6"/>
    <mergeCell ref="V6:AP6"/>
    <mergeCell ref="A7:K7"/>
    <mergeCell ref="L7:U7"/>
    <mergeCell ref="V7:AA7"/>
    <mergeCell ref="AB7:AP7"/>
    <mergeCell ref="G8:J8"/>
    <mergeCell ref="N8:U8"/>
    <mergeCell ref="V8:AA8"/>
    <mergeCell ref="AB8:AE8"/>
    <mergeCell ref="AH8:AP8"/>
    <mergeCell ref="A8:F8"/>
    <mergeCell ref="K8:M8"/>
    <mergeCell ref="A11:F11"/>
    <mergeCell ref="G11:U11"/>
    <mergeCell ref="V11:AA11"/>
    <mergeCell ref="AB11:AP11"/>
    <mergeCell ref="AD1:AF1"/>
    <mergeCell ref="AG1:AI1"/>
    <mergeCell ref="AL1:AP1"/>
    <mergeCell ref="AK2:AL2"/>
    <mergeCell ref="AM2:AN2"/>
    <mergeCell ref="AO2:AP2"/>
    <mergeCell ref="A2:AJ2"/>
    <mergeCell ref="A1:AC1"/>
    <mergeCell ref="AJ1:AK1"/>
    <mergeCell ref="A12:F12"/>
    <mergeCell ref="G12:U12"/>
    <mergeCell ref="V12:AA12"/>
    <mergeCell ref="AB12:AP12"/>
    <mergeCell ref="A9:F9"/>
    <mergeCell ref="G9:U9"/>
    <mergeCell ref="V9:AA9"/>
    <mergeCell ref="AB9:AP9"/>
    <mergeCell ref="A10:F10"/>
    <mergeCell ref="G10:U10"/>
    <mergeCell ref="V10:AA10"/>
    <mergeCell ref="AB10:AP10"/>
    <mergeCell ref="AF17:AP17"/>
    <mergeCell ref="A18:B18"/>
    <mergeCell ref="C18:P18"/>
    <mergeCell ref="Q18:AA18"/>
    <mergeCell ref="AB18:AC18"/>
    <mergeCell ref="AD18:AE18"/>
    <mergeCell ref="AF18:AP18"/>
    <mergeCell ref="A14:B16"/>
    <mergeCell ref="AB14:AE15"/>
    <mergeCell ref="AF14:AP16"/>
    <mergeCell ref="AB16:AC16"/>
    <mergeCell ref="AD16:AE16"/>
    <mergeCell ref="A17:B17"/>
    <mergeCell ref="C17:P17"/>
    <mergeCell ref="Q17:AA17"/>
    <mergeCell ref="AB17:AC17"/>
    <mergeCell ref="AD17:AE17"/>
    <mergeCell ref="C14:P16"/>
    <mergeCell ref="Q14:AA16"/>
    <mergeCell ref="A20:B20"/>
    <mergeCell ref="C20:P20"/>
    <mergeCell ref="Q20:AA20"/>
    <mergeCell ref="AB20:AC20"/>
    <mergeCell ref="AD20:AE20"/>
    <mergeCell ref="AF20:AP20"/>
    <mergeCell ref="A19:B19"/>
    <mergeCell ref="C19:P19"/>
    <mergeCell ref="Q19:AA19"/>
    <mergeCell ref="AB19:AC19"/>
    <mergeCell ref="AD19:AE19"/>
    <mergeCell ref="AF19:AP19"/>
    <mergeCell ref="A22:B22"/>
    <mergeCell ref="C22:P22"/>
    <mergeCell ref="Q22:AA22"/>
    <mergeCell ref="AB22:AC22"/>
    <mergeCell ref="AD22:AE22"/>
    <mergeCell ref="AF22:AP22"/>
    <mergeCell ref="A21:B21"/>
    <mergeCell ref="C21:P21"/>
    <mergeCell ref="Q21:AA21"/>
    <mergeCell ref="AB21:AC21"/>
    <mergeCell ref="AD21:AE21"/>
    <mergeCell ref="AF21:AP21"/>
    <mergeCell ref="A24:B24"/>
    <mergeCell ref="C24:P24"/>
    <mergeCell ref="Q24:AA24"/>
    <mergeCell ref="AB24:AC24"/>
    <mergeCell ref="AD24:AE24"/>
    <mergeCell ref="AF24:AP24"/>
    <mergeCell ref="A23:B23"/>
    <mergeCell ref="C23:P23"/>
    <mergeCell ref="Q23:AA23"/>
    <mergeCell ref="AB23:AC23"/>
    <mergeCell ref="AD23:AE23"/>
    <mergeCell ref="AF23:AP23"/>
    <mergeCell ref="A26:B26"/>
    <mergeCell ref="C26:P26"/>
    <mergeCell ref="Q26:AA26"/>
    <mergeCell ref="AB26:AC26"/>
    <mergeCell ref="AD26:AE26"/>
    <mergeCell ref="AF26:AP26"/>
    <mergeCell ref="A25:B25"/>
    <mergeCell ref="C25:P25"/>
    <mergeCell ref="Q25:AA25"/>
    <mergeCell ref="AB25:AC25"/>
    <mergeCell ref="AD25:AE25"/>
    <mergeCell ref="AF25:AP25"/>
    <mergeCell ref="A28:B28"/>
    <mergeCell ref="C28:P28"/>
    <mergeCell ref="Q28:AA28"/>
    <mergeCell ref="AB28:AC28"/>
    <mergeCell ref="AD28:AE28"/>
    <mergeCell ref="AF28:AP28"/>
    <mergeCell ref="A27:B27"/>
    <mergeCell ref="C27:P27"/>
    <mergeCell ref="Q27:AA27"/>
    <mergeCell ref="AB27:AC27"/>
    <mergeCell ref="AD27:AE27"/>
    <mergeCell ref="AF27:AP27"/>
    <mergeCell ref="A30:B30"/>
    <mergeCell ref="C30:P30"/>
    <mergeCell ref="Q30:AA30"/>
    <mergeCell ref="AB30:AC30"/>
    <mergeCell ref="AD30:AE30"/>
    <mergeCell ref="AF30:AP30"/>
    <mergeCell ref="A29:B29"/>
    <mergeCell ref="C29:P29"/>
    <mergeCell ref="Q29:AA29"/>
    <mergeCell ref="AB29:AC29"/>
    <mergeCell ref="AD29:AE29"/>
    <mergeCell ref="AF29:AP29"/>
    <mergeCell ref="A32:B32"/>
    <mergeCell ref="C32:P32"/>
    <mergeCell ref="Q32:AA32"/>
    <mergeCell ref="AB32:AC32"/>
    <mergeCell ref="AD32:AE32"/>
    <mergeCell ref="AF32:AP32"/>
    <mergeCell ref="A31:B31"/>
    <mergeCell ref="C31:P31"/>
    <mergeCell ref="Q31:AA31"/>
    <mergeCell ref="AB31:AC31"/>
    <mergeCell ref="AD31:AE31"/>
    <mergeCell ref="AF31:AP31"/>
    <mergeCell ref="A34:B34"/>
    <mergeCell ref="C34:P34"/>
    <mergeCell ref="Q34:AA34"/>
    <mergeCell ref="AB34:AC34"/>
    <mergeCell ref="AD34:AE34"/>
    <mergeCell ref="AF34:AP34"/>
    <mergeCell ref="A33:B33"/>
    <mergeCell ref="C33:P33"/>
    <mergeCell ref="Q33:AA33"/>
    <mergeCell ref="AB33:AC33"/>
    <mergeCell ref="AD33:AE33"/>
    <mergeCell ref="AF33:AP33"/>
    <mergeCell ref="A36:B36"/>
    <mergeCell ref="C36:P36"/>
    <mergeCell ref="Q36:AA36"/>
    <mergeCell ref="AB36:AC36"/>
    <mergeCell ref="AD36:AE36"/>
    <mergeCell ref="AF36:AP36"/>
    <mergeCell ref="A35:B35"/>
    <mergeCell ref="C35:P35"/>
    <mergeCell ref="Q35:AA35"/>
    <mergeCell ref="AB35:AC35"/>
    <mergeCell ref="AD35:AE35"/>
    <mergeCell ref="AF35:AP35"/>
    <mergeCell ref="A38:B38"/>
    <mergeCell ref="C38:P38"/>
    <mergeCell ref="Q38:AA38"/>
    <mergeCell ref="AB38:AC38"/>
    <mergeCell ref="AD38:AE38"/>
    <mergeCell ref="AF38:AP38"/>
    <mergeCell ref="A37:B37"/>
    <mergeCell ref="C37:P37"/>
    <mergeCell ref="Q37:AA37"/>
    <mergeCell ref="AB37:AC37"/>
    <mergeCell ref="AD37:AE37"/>
    <mergeCell ref="AF37:AP37"/>
    <mergeCell ref="A40:B40"/>
    <mergeCell ref="C40:P40"/>
    <mergeCell ref="Q40:AA40"/>
    <mergeCell ref="AB40:AC40"/>
    <mergeCell ref="AD40:AE40"/>
    <mergeCell ref="AF40:AP40"/>
    <mergeCell ref="A39:B39"/>
    <mergeCell ref="C39:P39"/>
    <mergeCell ref="Q39:AA39"/>
    <mergeCell ref="AB39:AC39"/>
    <mergeCell ref="AD39:AE39"/>
    <mergeCell ref="AF39:AP39"/>
    <mergeCell ref="A42:B42"/>
    <mergeCell ref="C42:P42"/>
    <mergeCell ref="Q42:AA42"/>
    <mergeCell ref="AB42:AC42"/>
    <mergeCell ref="AD42:AE42"/>
    <mergeCell ref="AF42:AP42"/>
    <mergeCell ref="A41:B41"/>
    <mergeCell ref="C41:P41"/>
    <mergeCell ref="Q41:AA41"/>
    <mergeCell ref="AB41:AC41"/>
    <mergeCell ref="AD41:AE41"/>
    <mergeCell ref="AF41:AP41"/>
    <mergeCell ref="A44:B44"/>
    <mergeCell ref="C44:P44"/>
    <mergeCell ref="Q44:AA44"/>
    <mergeCell ref="AB44:AC44"/>
    <mergeCell ref="AD44:AE44"/>
    <mergeCell ref="AF44:AP44"/>
    <mergeCell ref="A43:B43"/>
    <mergeCell ref="C43:P43"/>
    <mergeCell ref="Q43:AA43"/>
    <mergeCell ref="AB43:AC43"/>
    <mergeCell ref="AD43:AE43"/>
    <mergeCell ref="AF43:AP43"/>
    <mergeCell ref="A46:B46"/>
    <mergeCell ref="C46:P46"/>
    <mergeCell ref="Q46:AA46"/>
    <mergeCell ref="AB46:AC46"/>
    <mergeCell ref="AD46:AE46"/>
    <mergeCell ref="AF46:AP46"/>
    <mergeCell ref="A45:B45"/>
    <mergeCell ref="C45:P45"/>
    <mergeCell ref="Q45:AA45"/>
    <mergeCell ref="AB45:AC45"/>
    <mergeCell ref="AD45:AE45"/>
    <mergeCell ref="AF45:AP45"/>
    <mergeCell ref="A57:C57"/>
    <mergeCell ref="D57:T57"/>
    <mergeCell ref="X57:AP57"/>
    <mergeCell ref="A58:C58"/>
    <mergeCell ref="D58:T58"/>
    <mergeCell ref="X58:AP58"/>
    <mergeCell ref="A48:T55"/>
    <mergeCell ref="U48:AN48"/>
    <mergeCell ref="U49:AN49"/>
    <mergeCell ref="U50:AP55"/>
    <mergeCell ref="A56:C56"/>
    <mergeCell ref="D56:T56"/>
    <mergeCell ref="U56:W56"/>
    <mergeCell ref="X56:AP56"/>
    <mergeCell ref="U57:W57"/>
    <mergeCell ref="U58:W58"/>
    <mergeCell ref="A61:H62"/>
    <mergeCell ref="I61:T62"/>
    <mergeCell ref="U61:AB62"/>
    <mergeCell ref="AC61:AP62"/>
    <mergeCell ref="F64:J64"/>
    <mergeCell ref="A59:C59"/>
    <mergeCell ref="D59:T59"/>
    <mergeCell ref="U59:W59"/>
    <mergeCell ref="X59:AP59"/>
    <mergeCell ref="A60:C60"/>
    <mergeCell ref="D60:T60"/>
    <mergeCell ref="U60:W60"/>
    <mergeCell ref="X60:AP60"/>
    <mergeCell ref="A63:H63"/>
    <mergeCell ref="I63:T63"/>
    <mergeCell ref="U63:AB63"/>
    <mergeCell ref="AC63:AP63"/>
    <mergeCell ref="A64:D64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"/>
  <dimension ref="A1:AP66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38" t="s">
        <v>13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26" t="s">
        <v>58</v>
      </c>
      <c r="AE1" s="426"/>
      <c r="AF1" s="426"/>
      <c r="AG1" s="217"/>
      <c r="AH1" s="218"/>
      <c r="AI1" s="195"/>
      <c r="AJ1" s="289" t="s">
        <v>57</v>
      </c>
      <c r="AK1" s="291"/>
      <c r="AL1" s="429">
        <f>Deckblatt!$A$58</f>
        <v>0</v>
      </c>
      <c r="AM1" s="516"/>
      <c r="AN1" s="516"/>
      <c r="AO1" s="516"/>
      <c r="AP1" s="517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18"/>
      <c r="AM2" s="427" t="s">
        <v>59</v>
      </c>
      <c r="AN2" s="428"/>
      <c r="AO2" s="218"/>
      <c r="AP2" s="195"/>
    </row>
    <row r="3" spans="1:42">
      <c r="A3" s="10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0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5"/>
      <c r="AL3" s="15"/>
      <c r="AM3" s="18"/>
      <c r="AN3" s="18"/>
      <c r="AO3" s="15"/>
      <c r="AP3" s="90"/>
    </row>
    <row r="4" spans="1:42">
      <c r="A4" s="433" t="s">
        <v>49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5" t="s">
        <v>50</v>
      </c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6"/>
    </row>
    <row r="5" spans="1:42">
      <c r="A5" s="432">
        <f>Deckblatt!$A$33</f>
        <v>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 t="str">
        <f>Deckblatt!$V$33</f>
        <v>E+E Elektronik, Langwiesen 7</v>
      </c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401"/>
    </row>
    <row r="6" spans="1:42">
      <c r="A6" s="432" t="str">
        <f>Deckblatt!$A$34</f>
        <v xml:space="preserve">     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 t="str">
        <f>Deckblatt!$V$34</f>
        <v xml:space="preserve">AT - 4209 Engerwitzdorf </v>
      </c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401"/>
    </row>
    <row r="7" spans="1:42">
      <c r="A7" s="425" t="s">
        <v>24</v>
      </c>
      <c r="B7" s="322"/>
      <c r="C7" s="322"/>
      <c r="D7" s="322"/>
      <c r="E7" s="322"/>
      <c r="F7" s="322"/>
      <c r="G7" s="322"/>
      <c r="H7" s="322"/>
      <c r="I7" s="322"/>
      <c r="J7" s="322"/>
      <c r="K7" s="323"/>
      <c r="L7" s="329">
        <f>Deckblatt!$K$35</f>
        <v>0</v>
      </c>
      <c r="M7" s="307"/>
      <c r="N7" s="307"/>
      <c r="O7" s="307"/>
      <c r="P7" s="307"/>
      <c r="Q7" s="307"/>
      <c r="R7" s="307"/>
      <c r="S7" s="307"/>
      <c r="T7" s="307"/>
      <c r="U7" s="353"/>
      <c r="V7" s="397" t="s">
        <v>25</v>
      </c>
      <c r="W7" s="398"/>
      <c r="X7" s="398"/>
      <c r="Y7" s="398"/>
      <c r="Z7" s="398"/>
      <c r="AA7" s="437"/>
      <c r="AB7" s="313" t="str">
        <f>Deckblatt!$AB$35</f>
        <v>30-348-2996</v>
      </c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401"/>
    </row>
    <row r="8" spans="1:42">
      <c r="A8" s="423" t="s">
        <v>26</v>
      </c>
      <c r="B8" s="424"/>
      <c r="C8" s="424"/>
      <c r="D8" s="424"/>
      <c r="E8" s="424"/>
      <c r="F8" s="422"/>
      <c r="G8" s="313">
        <f>Deckblatt!$G$36</f>
        <v>0</v>
      </c>
      <c r="H8" s="313"/>
      <c r="I8" s="313"/>
      <c r="J8" s="313"/>
      <c r="K8" s="381" t="s">
        <v>27</v>
      </c>
      <c r="L8" s="382"/>
      <c r="M8" s="420"/>
      <c r="N8" s="313">
        <f>Deckblatt!$S$36</f>
        <v>0</v>
      </c>
      <c r="O8" s="303"/>
      <c r="P8" s="303"/>
      <c r="Q8" s="303"/>
      <c r="R8" s="303"/>
      <c r="S8" s="303"/>
      <c r="T8" s="303"/>
      <c r="U8" s="303"/>
      <c r="V8" s="302" t="s">
        <v>26</v>
      </c>
      <c r="W8" s="303"/>
      <c r="X8" s="303"/>
      <c r="Y8" s="303"/>
      <c r="Z8" s="303"/>
      <c r="AA8" s="303"/>
      <c r="AB8" s="329">
        <f>Deckblatt!$AB$36</f>
        <v>0</v>
      </c>
      <c r="AC8" s="307"/>
      <c r="AD8" s="307"/>
      <c r="AE8" s="353"/>
      <c r="AF8" s="17" t="s">
        <v>27</v>
      </c>
      <c r="AG8" s="17"/>
      <c r="AH8" s="329">
        <f>Deckblatt!$AP$36</f>
        <v>0</v>
      </c>
      <c r="AI8" s="322"/>
      <c r="AJ8" s="322"/>
      <c r="AK8" s="322"/>
      <c r="AL8" s="322"/>
      <c r="AM8" s="322"/>
      <c r="AN8" s="322"/>
      <c r="AO8" s="322"/>
      <c r="AP8" s="402"/>
    </row>
    <row r="9" spans="1:42">
      <c r="A9" s="400" t="s">
        <v>28</v>
      </c>
      <c r="B9" s="302"/>
      <c r="C9" s="302"/>
      <c r="D9" s="302"/>
      <c r="E9" s="302"/>
      <c r="F9" s="302"/>
      <c r="G9" s="313">
        <f>Deckblatt!$G$37</f>
        <v>0</v>
      </c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02" t="s">
        <v>28</v>
      </c>
      <c r="W9" s="302"/>
      <c r="X9" s="302"/>
      <c r="Y9" s="302"/>
      <c r="Z9" s="302"/>
      <c r="AA9" s="302"/>
      <c r="AB9" s="313">
        <f>Deckblatt!$AB$37</f>
        <v>0</v>
      </c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401"/>
    </row>
    <row r="10" spans="1:42">
      <c r="A10" s="400" t="s">
        <v>29</v>
      </c>
      <c r="B10" s="302"/>
      <c r="C10" s="302"/>
      <c r="D10" s="302"/>
      <c r="E10" s="302"/>
      <c r="F10" s="302"/>
      <c r="G10" s="313">
        <f>Deckblatt!$G$38</f>
        <v>0</v>
      </c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02" t="s">
        <v>29</v>
      </c>
      <c r="W10" s="302"/>
      <c r="X10" s="302"/>
      <c r="Y10" s="302"/>
      <c r="Z10" s="302"/>
      <c r="AA10" s="302"/>
      <c r="AB10" s="313">
        <f>Deckblatt!$AB$38</f>
        <v>0</v>
      </c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401"/>
    </row>
    <row r="11" spans="1:42">
      <c r="A11" s="400" t="s">
        <v>32</v>
      </c>
      <c r="B11" s="302"/>
      <c r="C11" s="302"/>
      <c r="D11" s="302"/>
      <c r="E11" s="302"/>
      <c r="F11" s="302"/>
      <c r="G11" s="313">
        <f>Deckblatt!$G$39</f>
        <v>0</v>
      </c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02" t="s">
        <v>33</v>
      </c>
      <c r="W11" s="302"/>
      <c r="X11" s="302"/>
      <c r="Y11" s="302"/>
      <c r="Z11" s="302"/>
      <c r="AA11" s="302"/>
      <c r="AB11" s="313">
        <f>Deckblatt!$AB$39</f>
        <v>0</v>
      </c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401"/>
    </row>
    <row r="12" spans="1:42">
      <c r="A12" s="498" t="s">
        <v>30</v>
      </c>
      <c r="B12" s="362"/>
      <c r="C12" s="362"/>
      <c r="D12" s="362"/>
      <c r="E12" s="362"/>
      <c r="F12" s="362"/>
      <c r="G12" s="499">
        <f>Deckblatt!$G$40</f>
        <v>0</v>
      </c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62" t="s">
        <v>30</v>
      </c>
      <c r="W12" s="362"/>
      <c r="X12" s="362"/>
      <c r="Y12" s="362"/>
      <c r="Z12" s="362"/>
      <c r="AA12" s="362"/>
      <c r="AB12" s="500">
        <f>Deckblatt!$AB$40</f>
        <v>0</v>
      </c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1"/>
    </row>
    <row r="13" spans="1:42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00"/>
    </row>
    <row r="14" spans="1:42" ht="12.75" customHeight="1">
      <c r="A14" s="445" t="s">
        <v>259</v>
      </c>
      <c r="B14" s="446"/>
      <c r="C14" s="489" t="s">
        <v>262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1"/>
      <c r="Q14" s="489" t="s">
        <v>263</v>
      </c>
      <c r="R14" s="490"/>
      <c r="S14" s="490"/>
      <c r="T14" s="490"/>
      <c r="U14" s="490"/>
      <c r="V14" s="490"/>
      <c r="W14" s="490"/>
      <c r="X14" s="490"/>
      <c r="Y14" s="490"/>
      <c r="Z14" s="490"/>
      <c r="AA14" s="491"/>
      <c r="AB14" s="405" t="s">
        <v>264</v>
      </c>
      <c r="AC14" s="406"/>
      <c r="AD14" s="406"/>
      <c r="AE14" s="451"/>
      <c r="AF14" s="405" t="s">
        <v>63</v>
      </c>
      <c r="AG14" s="406"/>
      <c r="AH14" s="406"/>
      <c r="AI14" s="406"/>
      <c r="AJ14" s="406"/>
      <c r="AK14" s="406"/>
      <c r="AL14" s="406"/>
      <c r="AM14" s="406"/>
      <c r="AN14" s="406"/>
      <c r="AO14" s="406"/>
      <c r="AP14" s="407"/>
    </row>
    <row r="15" spans="1:42">
      <c r="A15" s="447"/>
      <c r="B15" s="448"/>
      <c r="C15" s="492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4"/>
      <c r="Q15" s="492"/>
      <c r="R15" s="493"/>
      <c r="S15" s="493"/>
      <c r="T15" s="493"/>
      <c r="U15" s="493"/>
      <c r="V15" s="493"/>
      <c r="W15" s="493"/>
      <c r="X15" s="493"/>
      <c r="Y15" s="493"/>
      <c r="Z15" s="493"/>
      <c r="AA15" s="494"/>
      <c r="AB15" s="452"/>
      <c r="AC15" s="453"/>
      <c r="AD15" s="453"/>
      <c r="AE15" s="454"/>
      <c r="AF15" s="408"/>
      <c r="AG15" s="409"/>
      <c r="AH15" s="409"/>
      <c r="AI15" s="409"/>
      <c r="AJ15" s="409"/>
      <c r="AK15" s="409"/>
      <c r="AL15" s="409"/>
      <c r="AM15" s="409"/>
      <c r="AN15" s="409"/>
      <c r="AO15" s="409"/>
      <c r="AP15" s="410"/>
    </row>
    <row r="16" spans="1:42">
      <c r="A16" s="449"/>
      <c r="B16" s="450"/>
      <c r="C16" s="495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7"/>
      <c r="Q16" s="495"/>
      <c r="R16" s="496"/>
      <c r="S16" s="496"/>
      <c r="T16" s="496"/>
      <c r="U16" s="496"/>
      <c r="V16" s="496"/>
      <c r="W16" s="496"/>
      <c r="X16" s="496"/>
      <c r="Y16" s="496"/>
      <c r="Z16" s="496"/>
      <c r="AA16" s="497"/>
      <c r="AB16" s="403" t="s">
        <v>61</v>
      </c>
      <c r="AC16" s="404"/>
      <c r="AD16" s="403" t="s">
        <v>62</v>
      </c>
      <c r="AE16" s="404"/>
      <c r="AF16" s="411"/>
      <c r="AG16" s="412"/>
      <c r="AH16" s="412"/>
      <c r="AI16" s="412"/>
      <c r="AJ16" s="412"/>
      <c r="AK16" s="412"/>
      <c r="AL16" s="412"/>
      <c r="AM16" s="412"/>
      <c r="AN16" s="412"/>
      <c r="AO16" s="412"/>
      <c r="AP16" s="413"/>
    </row>
    <row r="17" spans="1:42">
      <c r="A17" s="395"/>
      <c r="B17" s="396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458"/>
    </row>
    <row r="18" spans="1:42">
      <c r="A18" s="395"/>
      <c r="B18" s="396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458"/>
    </row>
    <row r="19" spans="1:42">
      <c r="A19" s="395"/>
      <c r="B19" s="396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458"/>
    </row>
    <row r="20" spans="1:42">
      <c r="A20" s="395"/>
      <c r="B20" s="396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458"/>
    </row>
    <row r="21" spans="1:42">
      <c r="A21" s="395"/>
      <c r="B21" s="396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458"/>
    </row>
    <row r="22" spans="1:42">
      <c r="A22" s="395"/>
      <c r="B22" s="396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458"/>
    </row>
    <row r="23" spans="1:42">
      <c r="A23" s="395"/>
      <c r="B23" s="396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458"/>
    </row>
    <row r="24" spans="1:42">
      <c r="A24" s="395"/>
      <c r="B24" s="396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458"/>
    </row>
    <row r="25" spans="1:42">
      <c r="A25" s="395"/>
      <c r="B25" s="396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458"/>
    </row>
    <row r="26" spans="1:42">
      <c r="A26" s="395"/>
      <c r="B26" s="396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458"/>
    </row>
    <row r="27" spans="1:42">
      <c r="A27" s="395"/>
      <c r="B27" s="396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458"/>
    </row>
    <row r="28" spans="1:42">
      <c r="A28" s="395"/>
      <c r="B28" s="396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458"/>
    </row>
    <row r="29" spans="1:42">
      <c r="A29" s="395"/>
      <c r="B29" s="396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458"/>
    </row>
    <row r="30" spans="1:42">
      <c r="A30" s="395"/>
      <c r="B30" s="396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458"/>
    </row>
    <row r="31" spans="1:42">
      <c r="A31" s="395"/>
      <c r="B31" s="396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458"/>
    </row>
    <row r="32" spans="1:42">
      <c r="A32" s="395"/>
      <c r="B32" s="396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458"/>
    </row>
    <row r="33" spans="1:42">
      <c r="A33" s="395"/>
      <c r="B33" s="396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458"/>
    </row>
    <row r="34" spans="1:42">
      <c r="A34" s="395"/>
      <c r="B34" s="396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458"/>
    </row>
    <row r="35" spans="1:42">
      <c r="A35" s="395"/>
      <c r="B35" s="396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458"/>
    </row>
    <row r="36" spans="1:42">
      <c r="A36" s="395"/>
      <c r="B36" s="396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458"/>
    </row>
    <row r="37" spans="1:42">
      <c r="A37" s="395"/>
      <c r="B37" s="396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458"/>
    </row>
    <row r="38" spans="1:42">
      <c r="A38" s="395"/>
      <c r="B38" s="396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458"/>
    </row>
    <row r="39" spans="1:42">
      <c r="A39" s="395"/>
      <c r="B39" s="396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458"/>
    </row>
    <row r="40" spans="1:42">
      <c r="A40" s="395"/>
      <c r="B40" s="396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458"/>
    </row>
    <row r="41" spans="1:42">
      <c r="A41" s="395"/>
      <c r="B41" s="396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458"/>
    </row>
    <row r="42" spans="1:42">
      <c r="A42" s="395"/>
      <c r="B42" s="396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458"/>
    </row>
    <row r="43" spans="1:42">
      <c r="A43" s="395"/>
      <c r="B43" s="396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458"/>
    </row>
    <row r="44" spans="1:42">
      <c r="A44" s="395"/>
      <c r="B44" s="396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458"/>
    </row>
    <row r="45" spans="1:42">
      <c r="A45" s="395"/>
      <c r="B45" s="396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458"/>
    </row>
    <row r="46" spans="1:42">
      <c r="A46" s="505"/>
      <c r="B46" s="506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507"/>
    </row>
    <row r="47" spans="1:42">
      <c r="A47" s="293" t="s">
        <v>64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5"/>
      <c r="U47" s="293" t="s">
        <v>43</v>
      </c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5"/>
    </row>
    <row r="48" spans="1:42">
      <c r="A48" s="470" t="s">
        <v>256</v>
      </c>
      <c r="B48" s="471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2"/>
      <c r="T48" s="473"/>
      <c r="U48" s="455" t="s">
        <v>252</v>
      </c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244"/>
      <c r="AO48" s="120"/>
      <c r="AP48" s="93"/>
    </row>
    <row r="49" spans="1:42">
      <c r="A49" s="474"/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6"/>
      <c r="T49" s="477"/>
      <c r="U49" s="455" t="s">
        <v>290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244"/>
      <c r="AO49" s="14"/>
      <c r="AP49" s="93"/>
    </row>
    <row r="50" spans="1:42">
      <c r="A50" s="474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6"/>
      <c r="T50" s="477"/>
      <c r="U50" s="461" t="s">
        <v>41</v>
      </c>
      <c r="V50" s="462"/>
      <c r="W50" s="462"/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462"/>
      <c r="AI50" s="462"/>
      <c r="AJ50" s="462"/>
      <c r="AK50" s="462"/>
      <c r="AL50" s="462"/>
      <c r="AM50" s="462"/>
      <c r="AN50" s="462"/>
      <c r="AO50" s="462"/>
      <c r="AP50" s="463"/>
    </row>
    <row r="51" spans="1:42">
      <c r="A51" s="474"/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6"/>
      <c r="T51" s="477"/>
      <c r="U51" s="464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6"/>
    </row>
    <row r="52" spans="1:42">
      <c r="A52" s="474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6"/>
      <c r="T52" s="477"/>
      <c r="U52" s="464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6"/>
    </row>
    <row r="53" spans="1:42">
      <c r="A53" s="474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6"/>
      <c r="T53" s="477"/>
      <c r="U53" s="464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6"/>
    </row>
    <row r="54" spans="1:42">
      <c r="A54" s="474"/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6"/>
      <c r="T54" s="477"/>
      <c r="U54" s="464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6"/>
    </row>
    <row r="55" spans="1:42">
      <c r="A55" s="478"/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80"/>
      <c r="T55" s="481"/>
      <c r="U55" s="502"/>
      <c r="V55" s="503"/>
      <c r="W55" s="503"/>
      <c r="X55" s="503"/>
      <c r="Y55" s="503"/>
      <c r="Z55" s="503"/>
      <c r="AA55" s="503"/>
      <c r="AB55" s="503"/>
      <c r="AC55" s="503"/>
      <c r="AD55" s="503"/>
      <c r="AE55" s="503"/>
      <c r="AF55" s="503"/>
      <c r="AG55" s="503"/>
      <c r="AH55" s="503"/>
      <c r="AI55" s="503"/>
      <c r="AJ55" s="503"/>
      <c r="AK55" s="503"/>
      <c r="AL55" s="503"/>
      <c r="AM55" s="503"/>
      <c r="AN55" s="503"/>
      <c r="AO55" s="503"/>
      <c r="AP55" s="504"/>
    </row>
    <row r="56" spans="1:42" ht="12.75" customHeight="1">
      <c r="A56" s="459" t="s">
        <v>35</v>
      </c>
      <c r="B56" s="441"/>
      <c r="C56" s="441"/>
      <c r="D56" s="359">
        <f>Deckblatt!$E$53</f>
        <v>0</v>
      </c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482" t="s">
        <v>35</v>
      </c>
      <c r="V56" s="483"/>
      <c r="W56" s="483"/>
      <c r="X56" s="440" t="str">
        <f>Deckblatt!$D$70</f>
        <v>Hr. Norbert Polacek</v>
      </c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1"/>
      <c r="AN56" s="441"/>
      <c r="AO56" s="441"/>
      <c r="AP56" s="441"/>
    </row>
    <row r="57" spans="1:42">
      <c r="A57" s="145" t="s">
        <v>36</v>
      </c>
      <c r="B57" s="351"/>
      <c r="C57" s="351"/>
      <c r="D57" s="360">
        <f>Deckblatt!$E$54</f>
        <v>0</v>
      </c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289" t="s">
        <v>36</v>
      </c>
      <c r="V57" s="290"/>
      <c r="W57" s="291"/>
      <c r="X57" s="197" t="str">
        <f>Deckblatt!$D$71</f>
        <v>Qualität</v>
      </c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1"/>
      <c r="AN57" s="351"/>
      <c r="AO57" s="351"/>
      <c r="AP57" s="351"/>
    </row>
    <row r="58" spans="1:42">
      <c r="A58" s="145" t="s">
        <v>37</v>
      </c>
      <c r="B58" s="351"/>
      <c r="C58" s="351"/>
      <c r="D58" s="360">
        <f>Deckblatt!$E$55</f>
        <v>0</v>
      </c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289" t="s">
        <v>37</v>
      </c>
      <c r="V58" s="290"/>
      <c r="W58" s="291"/>
      <c r="X58" s="197" t="str">
        <f>Deckblatt!$D$72</f>
        <v>0043 / 7235 / 605 - 279</v>
      </c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1"/>
      <c r="AN58" s="351"/>
      <c r="AO58" s="351"/>
      <c r="AP58" s="351"/>
    </row>
    <row r="59" spans="1:42">
      <c r="A59" s="358" t="s">
        <v>38</v>
      </c>
      <c r="B59" s="351"/>
      <c r="C59" s="351"/>
      <c r="D59" s="360">
        <f>Deckblatt!$E$56</f>
        <v>0</v>
      </c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444" t="s">
        <v>38</v>
      </c>
      <c r="V59" s="351"/>
      <c r="W59" s="351"/>
      <c r="X59" s="442" t="str">
        <f>Deckblatt!$D$73</f>
        <v>0043 / 7235 / 605 - 22</v>
      </c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</row>
    <row r="60" spans="1:42">
      <c r="A60" s="358" t="s">
        <v>34</v>
      </c>
      <c r="B60" s="351"/>
      <c r="C60" s="351"/>
      <c r="D60" s="360">
        <f>Deckblatt!$E$57</f>
        <v>0</v>
      </c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444" t="s">
        <v>34</v>
      </c>
      <c r="V60" s="351"/>
      <c r="W60" s="351"/>
      <c r="X60" s="197" t="str">
        <f>Deckblatt!$D$74</f>
        <v>norbert.polacek@epluse.at</v>
      </c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1"/>
      <c r="AN60" s="351"/>
      <c r="AO60" s="351"/>
      <c r="AP60" s="351"/>
    </row>
    <row r="61" spans="1:42">
      <c r="A61" s="363">
        <f>Deckblatt!$A$58</f>
        <v>0</v>
      </c>
      <c r="B61" s="363"/>
      <c r="C61" s="363"/>
      <c r="D61" s="363"/>
      <c r="E61" s="363"/>
      <c r="F61" s="363"/>
      <c r="G61" s="363"/>
      <c r="H61" s="363"/>
      <c r="I61" s="145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63"/>
      <c r="V61" s="363"/>
      <c r="W61" s="363"/>
      <c r="X61" s="363"/>
      <c r="Y61" s="363"/>
      <c r="Z61" s="363"/>
      <c r="AA61" s="363"/>
      <c r="AB61" s="363"/>
      <c r="AC61" s="145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</row>
    <row r="62" spans="1:42">
      <c r="A62" s="363"/>
      <c r="B62" s="363"/>
      <c r="C62" s="363"/>
      <c r="D62" s="363"/>
      <c r="E62" s="363"/>
      <c r="F62" s="363"/>
      <c r="G62" s="363"/>
      <c r="H62" s="363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63"/>
      <c r="V62" s="363"/>
      <c r="W62" s="363"/>
      <c r="X62" s="363"/>
      <c r="Y62" s="363"/>
      <c r="Z62" s="363"/>
      <c r="AA62" s="363"/>
      <c r="AB62" s="363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</row>
    <row r="63" spans="1:42">
      <c r="A63" s="217" t="s">
        <v>40</v>
      </c>
      <c r="B63" s="218"/>
      <c r="C63" s="218"/>
      <c r="D63" s="218"/>
      <c r="E63" s="218"/>
      <c r="F63" s="218"/>
      <c r="G63" s="218"/>
      <c r="H63" s="195"/>
      <c r="I63" s="217" t="s">
        <v>39</v>
      </c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195"/>
      <c r="U63" s="217" t="s">
        <v>40</v>
      </c>
      <c r="V63" s="218"/>
      <c r="W63" s="218"/>
      <c r="X63" s="218"/>
      <c r="Y63" s="218"/>
      <c r="Z63" s="218"/>
      <c r="AA63" s="218"/>
      <c r="AB63" s="195"/>
      <c r="AC63" s="217" t="s">
        <v>39</v>
      </c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195"/>
    </row>
    <row r="64" spans="1:42">
      <c r="A64" s="260" t="s">
        <v>47</v>
      </c>
      <c r="B64" s="261"/>
      <c r="C64" s="261"/>
      <c r="D64" s="261"/>
      <c r="E64" s="7"/>
      <c r="F64" s="343">
        <f>Deckblatt!F78</f>
        <v>0</v>
      </c>
      <c r="G64" s="343"/>
      <c r="H64" s="343"/>
      <c r="I64" s="343"/>
      <c r="J64" s="343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93"/>
    </row>
    <row r="65" spans="1:42">
      <c r="A65" s="484"/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5"/>
      <c r="AN65" s="485"/>
      <c r="AO65" s="485"/>
      <c r="AP65" s="486"/>
    </row>
    <row r="66" spans="1:4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</sheetData>
  <mergeCells count="266">
    <mergeCell ref="A65:AP65"/>
    <mergeCell ref="A47:T47"/>
    <mergeCell ref="U47:AP47"/>
    <mergeCell ref="A8:F8"/>
    <mergeCell ref="K8:M8"/>
    <mergeCell ref="A4:U4"/>
    <mergeCell ref="V4:AP4"/>
    <mergeCell ref="A5:U5"/>
    <mergeCell ref="V5:AP5"/>
    <mergeCell ref="A6:U6"/>
    <mergeCell ref="V6:AP6"/>
    <mergeCell ref="A7:K7"/>
    <mergeCell ref="L7:U7"/>
    <mergeCell ref="V7:AA7"/>
    <mergeCell ref="AB7:AP7"/>
    <mergeCell ref="G8:J8"/>
    <mergeCell ref="N8:U8"/>
    <mergeCell ref="V8:AA8"/>
    <mergeCell ref="AB8:AE8"/>
    <mergeCell ref="AH8:AP8"/>
    <mergeCell ref="A11:F11"/>
    <mergeCell ref="G11:U11"/>
    <mergeCell ref="V11:AA11"/>
    <mergeCell ref="AB11:AP11"/>
    <mergeCell ref="A12:F12"/>
    <mergeCell ref="AD1:AF1"/>
    <mergeCell ref="AG1:AI1"/>
    <mergeCell ref="AL1:AP1"/>
    <mergeCell ref="AK2:AL2"/>
    <mergeCell ref="AM2:AN2"/>
    <mergeCell ref="AO2:AP2"/>
    <mergeCell ref="A2:AJ2"/>
    <mergeCell ref="A1:AC1"/>
    <mergeCell ref="AJ1:AK1"/>
    <mergeCell ref="G12:U12"/>
    <mergeCell ref="V12:AA12"/>
    <mergeCell ref="AB12:AP12"/>
    <mergeCell ref="A9:F9"/>
    <mergeCell ref="G9:U9"/>
    <mergeCell ref="V9:AA9"/>
    <mergeCell ref="AB9:AP9"/>
    <mergeCell ref="A10:F10"/>
    <mergeCell ref="G10:U10"/>
    <mergeCell ref="V10:AA10"/>
    <mergeCell ref="AB10:AP10"/>
    <mergeCell ref="AF17:AP17"/>
    <mergeCell ref="A18:B18"/>
    <mergeCell ref="C18:P18"/>
    <mergeCell ref="Q18:AA18"/>
    <mergeCell ref="AB18:AC18"/>
    <mergeCell ref="AD18:AE18"/>
    <mergeCell ref="AF18:AP18"/>
    <mergeCell ref="A14:B16"/>
    <mergeCell ref="AB14:AE15"/>
    <mergeCell ref="AF14:AP16"/>
    <mergeCell ref="AB16:AC16"/>
    <mergeCell ref="AD16:AE16"/>
    <mergeCell ref="A17:B17"/>
    <mergeCell ref="C17:P17"/>
    <mergeCell ref="Q17:AA17"/>
    <mergeCell ref="AB17:AC17"/>
    <mergeCell ref="AD17:AE17"/>
    <mergeCell ref="C14:P16"/>
    <mergeCell ref="Q14:AA16"/>
    <mergeCell ref="A20:B20"/>
    <mergeCell ref="C20:P20"/>
    <mergeCell ref="Q20:AA20"/>
    <mergeCell ref="AB20:AC20"/>
    <mergeCell ref="AD20:AE20"/>
    <mergeCell ref="AF20:AP20"/>
    <mergeCell ref="A19:B19"/>
    <mergeCell ref="C19:P19"/>
    <mergeCell ref="Q19:AA19"/>
    <mergeCell ref="AB19:AC19"/>
    <mergeCell ref="AD19:AE19"/>
    <mergeCell ref="AF19:AP19"/>
    <mergeCell ref="A22:B22"/>
    <mergeCell ref="C22:P22"/>
    <mergeCell ref="Q22:AA22"/>
    <mergeCell ref="AB22:AC22"/>
    <mergeCell ref="AD22:AE22"/>
    <mergeCell ref="AF22:AP22"/>
    <mergeCell ref="A21:B21"/>
    <mergeCell ref="C21:P21"/>
    <mergeCell ref="Q21:AA21"/>
    <mergeCell ref="AB21:AC21"/>
    <mergeCell ref="AD21:AE21"/>
    <mergeCell ref="AF21:AP21"/>
    <mergeCell ref="A24:B24"/>
    <mergeCell ref="C24:P24"/>
    <mergeCell ref="Q24:AA24"/>
    <mergeCell ref="AB24:AC24"/>
    <mergeCell ref="AD24:AE24"/>
    <mergeCell ref="AF24:AP24"/>
    <mergeCell ref="A23:B23"/>
    <mergeCell ref="C23:P23"/>
    <mergeCell ref="Q23:AA23"/>
    <mergeCell ref="AB23:AC23"/>
    <mergeCell ref="AD23:AE23"/>
    <mergeCell ref="AF23:AP23"/>
    <mergeCell ref="A26:B26"/>
    <mergeCell ref="C26:P26"/>
    <mergeCell ref="Q26:AA26"/>
    <mergeCell ref="AB26:AC26"/>
    <mergeCell ref="AD26:AE26"/>
    <mergeCell ref="AF26:AP26"/>
    <mergeCell ref="A25:B25"/>
    <mergeCell ref="C25:P25"/>
    <mergeCell ref="Q25:AA25"/>
    <mergeCell ref="AB25:AC25"/>
    <mergeCell ref="AD25:AE25"/>
    <mergeCell ref="AF25:AP25"/>
    <mergeCell ref="A28:B28"/>
    <mergeCell ref="C28:P28"/>
    <mergeCell ref="Q28:AA28"/>
    <mergeCell ref="AB28:AC28"/>
    <mergeCell ref="AD28:AE28"/>
    <mergeCell ref="AF28:AP28"/>
    <mergeCell ref="A27:B27"/>
    <mergeCell ref="C27:P27"/>
    <mergeCell ref="Q27:AA27"/>
    <mergeCell ref="AB27:AC27"/>
    <mergeCell ref="AD27:AE27"/>
    <mergeCell ref="AF27:AP27"/>
    <mergeCell ref="A30:B30"/>
    <mergeCell ref="C30:P30"/>
    <mergeCell ref="Q30:AA30"/>
    <mergeCell ref="AB30:AC30"/>
    <mergeCell ref="AD30:AE30"/>
    <mergeCell ref="AF30:AP30"/>
    <mergeCell ref="A29:B29"/>
    <mergeCell ref="C29:P29"/>
    <mergeCell ref="Q29:AA29"/>
    <mergeCell ref="AB29:AC29"/>
    <mergeCell ref="AD29:AE29"/>
    <mergeCell ref="AF29:AP29"/>
    <mergeCell ref="A32:B32"/>
    <mergeCell ref="C32:P32"/>
    <mergeCell ref="Q32:AA32"/>
    <mergeCell ref="AB32:AC32"/>
    <mergeCell ref="AD32:AE32"/>
    <mergeCell ref="AF32:AP32"/>
    <mergeCell ref="A31:B31"/>
    <mergeCell ref="C31:P31"/>
    <mergeCell ref="Q31:AA31"/>
    <mergeCell ref="AB31:AC31"/>
    <mergeCell ref="AD31:AE31"/>
    <mergeCell ref="AF31:AP31"/>
    <mergeCell ref="A34:B34"/>
    <mergeCell ref="C34:P34"/>
    <mergeCell ref="Q34:AA34"/>
    <mergeCell ref="AB34:AC34"/>
    <mergeCell ref="AD34:AE34"/>
    <mergeCell ref="AF34:AP34"/>
    <mergeCell ref="A33:B33"/>
    <mergeCell ref="C33:P33"/>
    <mergeCell ref="Q33:AA33"/>
    <mergeCell ref="AB33:AC33"/>
    <mergeCell ref="AD33:AE33"/>
    <mergeCell ref="AF33:AP33"/>
    <mergeCell ref="A36:B36"/>
    <mergeCell ref="C36:P36"/>
    <mergeCell ref="Q36:AA36"/>
    <mergeCell ref="AB36:AC36"/>
    <mergeCell ref="AD36:AE36"/>
    <mergeCell ref="AF36:AP36"/>
    <mergeCell ref="A35:B35"/>
    <mergeCell ref="C35:P35"/>
    <mergeCell ref="Q35:AA35"/>
    <mergeCell ref="AB35:AC35"/>
    <mergeCell ref="AD35:AE35"/>
    <mergeCell ref="AF35:AP35"/>
    <mergeCell ref="A38:B38"/>
    <mergeCell ref="C38:P38"/>
    <mergeCell ref="Q38:AA38"/>
    <mergeCell ref="AB38:AC38"/>
    <mergeCell ref="AD38:AE38"/>
    <mergeCell ref="AF38:AP38"/>
    <mergeCell ref="A37:B37"/>
    <mergeCell ref="C37:P37"/>
    <mergeCell ref="Q37:AA37"/>
    <mergeCell ref="AB37:AC37"/>
    <mergeCell ref="AD37:AE37"/>
    <mergeCell ref="AF37:AP37"/>
    <mergeCell ref="A40:B40"/>
    <mergeCell ref="C40:P40"/>
    <mergeCell ref="Q40:AA40"/>
    <mergeCell ref="AB40:AC40"/>
    <mergeCell ref="AD40:AE40"/>
    <mergeCell ref="AF40:AP40"/>
    <mergeCell ref="A39:B39"/>
    <mergeCell ref="C39:P39"/>
    <mergeCell ref="Q39:AA39"/>
    <mergeCell ref="AB39:AC39"/>
    <mergeCell ref="AD39:AE39"/>
    <mergeCell ref="AF39:AP39"/>
    <mergeCell ref="A42:B42"/>
    <mergeCell ref="C42:P42"/>
    <mergeCell ref="Q42:AA42"/>
    <mergeCell ref="AB42:AC42"/>
    <mergeCell ref="AD42:AE42"/>
    <mergeCell ref="AF42:AP42"/>
    <mergeCell ref="A41:B41"/>
    <mergeCell ref="C41:P41"/>
    <mergeCell ref="Q41:AA41"/>
    <mergeCell ref="AB41:AC41"/>
    <mergeCell ref="AD41:AE41"/>
    <mergeCell ref="AF41:AP41"/>
    <mergeCell ref="A44:B44"/>
    <mergeCell ref="C44:P44"/>
    <mergeCell ref="Q44:AA44"/>
    <mergeCell ref="AB44:AC44"/>
    <mergeCell ref="AD44:AE44"/>
    <mergeCell ref="AF44:AP44"/>
    <mergeCell ref="A43:B43"/>
    <mergeCell ref="C43:P43"/>
    <mergeCell ref="Q43:AA43"/>
    <mergeCell ref="AB43:AC43"/>
    <mergeCell ref="AD43:AE43"/>
    <mergeCell ref="AF43:AP43"/>
    <mergeCell ref="A46:B46"/>
    <mergeCell ref="C46:P46"/>
    <mergeCell ref="Q46:AA46"/>
    <mergeCell ref="AB46:AC46"/>
    <mergeCell ref="AD46:AE46"/>
    <mergeCell ref="AF46:AP46"/>
    <mergeCell ref="A45:B45"/>
    <mergeCell ref="C45:P45"/>
    <mergeCell ref="Q45:AA45"/>
    <mergeCell ref="AB45:AC45"/>
    <mergeCell ref="AD45:AE45"/>
    <mergeCell ref="AF45:AP45"/>
    <mergeCell ref="A57:C57"/>
    <mergeCell ref="D57:T57"/>
    <mergeCell ref="X57:AP57"/>
    <mergeCell ref="A58:C58"/>
    <mergeCell ref="D58:T58"/>
    <mergeCell ref="X58:AP58"/>
    <mergeCell ref="A48:T55"/>
    <mergeCell ref="U48:AN48"/>
    <mergeCell ref="U49:AN49"/>
    <mergeCell ref="U50:AP55"/>
    <mergeCell ref="A56:C56"/>
    <mergeCell ref="D56:T56"/>
    <mergeCell ref="U56:W56"/>
    <mergeCell ref="X56:AP56"/>
    <mergeCell ref="U57:W57"/>
    <mergeCell ref="U58:W58"/>
    <mergeCell ref="A61:H62"/>
    <mergeCell ref="I61:T62"/>
    <mergeCell ref="U61:AB62"/>
    <mergeCell ref="AC61:AP62"/>
    <mergeCell ref="F64:J64"/>
    <mergeCell ref="A59:C59"/>
    <mergeCell ref="D59:T59"/>
    <mergeCell ref="U59:W59"/>
    <mergeCell ref="X59:AP59"/>
    <mergeCell ref="A60:C60"/>
    <mergeCell ref="D60:T60"/>
    <mergeCell ref="U60:W60"/>
    <mergeCell ref="X60:AP60"/>
    <mergeCell ref="A63:H63"/>
    <mergeCell ref="I63:T63"/>
    <mergeCell ref="U63:AB63"/>
    <mergeCell ref="AC63:AP63"/>
    <mergeCell ref="A64:D64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3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208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19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19"/>
      <c r="AO16" s="7"/>
      <c r="AP16" s="85"/>
    </row>
    <row r="17" spans="1:42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A8:F8"/>
    <mergeCell ref="V8:AA8"/>
    <mergeCell ref="V7:AA7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0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210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1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212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4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14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2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243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66" t="s">
        <v>265</v>
      </c>
      <c r="B15" s="567"/>
      <c r="C15" s="567"/>
      <c r="D15" s="567"/>
      <c r="E15" s="567"/>
      <c r="F15" s="567"/>
      <c r="G15" s="567"/>
      <c r="H15" s="567"/>
      <c r="I15" s="567"/>
      <c r="J15" s="567"/>
      <c r="K15" s="567"/>
      <c r="L15" s="567"/>
      <c r="M15" s="567"/>
      <c r="N15" s="567"/>
      <c r="O15" s="567"/>
      <c r="P15" s="567"/>
      <c r="Q15" s="567"/>
      <c r="R15" s="567"/>
      <c r="S15" s="568"/>
      <c r="T15" s="568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19"/>
      <c r="AO15" s="7"/>
      <c r="AP15" s="85"/>
    </row>
    <row r="16" spans="1:42">
      <c r="A16" s="566"/>
      <c r="B16" s="567"/>
      <c r="C16" s="567"/>
      <c r="D16" s="567"/>
      <c r="E16" s="567"/>
      <c r="F16" s="567"/>
      <c r="G16" s="567"/>
      <c r="H16" s="567"/>
      <c r="I16" s="567"/>
      <c r="J16" s="567"/>
      <c r="K16" s="567"/>
      <c r="L16" s="567"/>
      <c r="M16" s="567"/>
      <c r="N16" s="567"/>
      <c r="O16" s="567"/>
      <c r="P16" s="567"/>
      <c r="Q16" s="567"/>
      <c r="R16" s="567"/>
      <c r="S16" s="568"/>
      <c r="T16" s="568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19"/>
      <c r="AO16" s="7"/>
      <c r="AP16" s="85"/>
    </row>
    <row r="17" spans="1:42" ht="12.75" customHeight="1">
      <c r="A17" s="566"/>
      <c r="B17" s="567"/>
      <c r="C17" s="567"/>
      <c r="D17" s="567"/>
      <c r="E17" s="567"/>
      <c r="F17" s="567"/>
      <c r="G17" s="567"/>
      <c r="H17" s="567"/>
      <c r="I17" s="567"/>
      <c r="J17" s="567"/>
      <c r="K17" s="567"/>
      <c r="L17" s="567"/>
      <c r="M17" s="567"/>
      <c r="N17" s="567"/>
      <c r="O17" s="567"/>
      <c r="P17" s="567"/>
      <c r="Q17" s="567"/>
      <c r="R17" s="567"/>
      <c r="S17" s="568"/>
      <c r="T17" s="568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66"/>
      <c r="B18" s="567"/>
      <c r="C18" s="567"/>
      <c r="D18" s="567"/>
      <c r="E18" s="567"/>
      <c r="F18" s="567"/>
      <c r="G18" s="567"/>
      <c r="H18" s="567"/>
      <c r="I18" s="567"/>
      <c r="J18" s="567"/>
      <c r="K18" s="567"/>
      <c r="L18" s="567"/>
      <c r="M18" s="567"/>
      <c r="N18" s="567"/>
      <c r="O18" s="567"/>
      <c r="P18" s="567"/>
      <c r="Q18" s="567"/>
      <c r="R18" s="567"/>
      <c r="S18" s="568"/>
      <c r="T18" s="568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66"/>
      <c r="B19" s="567"/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8"/>
      <c r="T19" s="568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66"/>
      <c r="B20" s="567"/>
      <c r="C20" s="567"/>
      <c r="D20" s="567"/>
      <c r="E20" s="567"/>
      <c r="F20" s="567"/>
      <c r="G20" s="567"/>
      <c r="H20" s="567"/>
      <c r="I20" s="567"/>
      <c r="J20" s="567"/>
      <c r="K20" s="567"/>
      <c r="L20" s="567"/>
      <c r="M20" s="567"/>
      <c r="N20" s="567"/>
      <c r="O20" s="567"/>
      <c r="P20" s="567"/>
      <c r="Q20" s="567"/>
      <c r="R20" s="567"/>
      <c r="S20" s="568"/>
      <c r="T20" s="568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66"/>
      <c r="B21" s="567"/>
      <c r="C21" s="567"/>
      <c r="D21" s="567"/>
      <c r="E21" s="567"/>
      <c r="F21" s="567"/>
      <c r="G21" s="567"/>
      <c r="H21" s="567"/>
      <c r="I21" s="567"/>
      <c r="J21" s="567"/>
      <c r="K21" s="567"/>
      <c r="L21" s="567"/>
      <c r="M21" s="567"/>
      <c r="N21" s="567"/>
      <c r="O21" s="567"/>
      <c r="P21" s="567"/>
      <c r="Q21" s="567"/>
      <c r="R21" s="567"/>
      <c r="S21" s="568"/>
      <c r="T21" s="568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66"/>
      <c r="B22" s="567"/>
      <c r="C22" s="567"/>
      <c r="D22" s="567"/>
      <c r="E22" s="567"/>
      <c r="F22" s="567"/>
      <c r="G22" s="567"/>
      <c r="H22" s="567"/>
      <c r="I22" s="567"/>
      <c r="J22" s="567"/>
      <c r="K22" s="567"/>
      <c r="L22" s="567"/>
      <c r="M22" s="567"/>
      <c r="N22" s="567"/>
      <c r="O22" s="567"/>
      <c r="P22" s="567"/>
      <c r="Q22" s="567"/>
      <c r="R22" s="567"/>
      <c r="S22" s="568"/>
      <c r="T22" s="568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7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20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3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266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AP72"/>
  <sheetViews>
    <sheetView showGridLines="0" view="pageLayout" zoomScaleNormal="100" workbookViewId="0">
      <selection activeCell="A17" sqref="A17"/>
    </sheetView>
  </sheetViews>
  <sheetFormatPr baseColWidth="10" defaultRowHeight="12.75"/>
  <cols>
    <col min="1" max="42" width="2.85546875" customWidth="1"/>
  </cols>
  <sheetData>
    <row r="1" spans="1:42" ht="15">
      <c r="A1" s="392" t="s">
        <v>48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392"/>
      <c r="AJ1" s="392"/>
      <c r="AK1" s="392"/>
      <c r="AL1" s="392"/>
      <c r="AM1" s="392"/>
      <c r="AN1" s="392"/>
      <c r="AO1" s="392"/>
      <c r="AP1" s="392"/>
    </row>
    <row r="2" spans="1:42" ht="15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  <c r="AG2" s="121"/>
      <c r="AH2" s="121"/>
      <c r="AI2" s="121"/>
      <c r="AJ2" s="121"/>
      <c r="AK2" s="121"/>
      <c r="AL2" s="121"/>
      <c r="AM2" s="121"/>
      <c r="AN2" s="121"/>
      <c r="AO2" s="121"/>
      <c r="AP2" s="121"/>
    </row>
    <row r="3" spans="1:4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1:42">
      <c r="A4" s="347" t="s">
        <v>49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48" t="s">
        <v>50</v>
      </c>
      <c r="W4" s="301"/>
      <c r="X4" s="301"/>
      <c r="Y4" s="301"/>
      <c r="Z4" s="301"/>
      <c r="AA4" s="301"/>
      <c r="AB4" s="301"/>
      <c r="AC4" s="301"/>
      <c r="AD4" s="301"/>
      <c r="AE4" s="301"/>
      <c r="AF4" s="301"/>
      <c r="AG4" s="301"/>
      <c r="AH4" s="301"/>
      <c r="AI4" s="301"/>
      <c r="AJ4" s="301"/>
      <c r="AK4" s="301"/>
      <c r="AL4" s="301"/>
      <c r="AM4" s="301"/>
      <c r="AN4" s="301"/>
      <c r="AO4" s="301"/>
      <c r="AP4" s="349"/>
    </row>
    <row r="5" spans="1:42">
      <c r="A5" s="332">
        <f>Deckblatt!$A$33</f>
        <v>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 t="str">
        <f>Deckblatt!$V$33</f>
        <v>E+E Elektronik, Langwiesen 7</v>
      </c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314"/>
    </row>
    <row r="6" spans="1:42">
      <c r="A6" s="333" t="str">
        <f>Deckblatt!$A34</f>
        <v xml:space="preserve">     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0"/>
      <c r="Q6" s="330"/>
      <c r="R6" s="330"/>
      <c r="S6" s="330"/>
      <c r="T6" s="330"/>
      <c r="U6" s="330"/>
      <c r="V6" s="330" t="str">
        <f>Deckblatt!$V$34</f>
        <v xml:space="preserve">AT - 4209 Engerwitzdorf </v>
      </c>
      <c r="W6" s="330"/>
      <c r="X6" s="330"/>
      <c r="Y6" s="330"/>
      <c r="Z6" s="330"/>
      <c r="AA6" s="330"/>
      <c r="AB6" s="330"/>
      <c r="AC6" s="330"/>
      <c r="AD6" s="330"/>
      <c r="AE6" s="330"/>
      <c r="AF6" s="330"/>
      <c r="AG6" s="330"/>
      <c r="AH6" s="330"/>
      <c r="AI6" s="330"/>
      <c r="AJ6" s="330"/>
      <c r="AK6" s="330"/>
      <c r="AL6" s="330"/>
      <c r="AM6" s="330"/>
      <c r="AN6" s="330"/>
      <c r="AO6" s="330"/>
      <c r="AP6" s="331"/>
    </row>
    <row r="7" spans="1:42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42">
      <c r="A8" s="385" t="s">
        <v>51</v>
      </c>
      <c r="B8" s="386"/>
      <c r="C8" s="386"/>
      <c r="D8" s="386"/>
      <c r="E8" s="386"/>
      <c r="F8" s="386"/>
      <c r="G8" s="386"/>
      <c r="H8" s="386"/>
      <c r="I8" s="387"/>
      <c r="J8" s="338">
        <f>Deckblatt!$K$35</f>
        <v>0</v>
      </c>
      <c r="K8" s="339"/>
      <c r="L8" s="339"/>
      <c r="M8" s="339"/>
      <c r="N8" s="339"/>
      <c r="O8" s="339"/>
      <c r="P8" s="339"/>
      <c r="Q8" s="339"/>
      <c r="R8" s="339"/>
      <c r="S8" s="339"/>
      <c r="T8" s="339"/>
      <c r="U8" s="340"/>
      <c r="V8" s="335" t="s">
        <v>287</v>
      </c>
      <c r="W8" s="339"/>
      <c r="X8" s="339"/>
      <c r="Y8" s="339"/>
      <c r="Z8" s="335" t="str">
        <f>Deckblatt!$AB$35</f>
        <v>30-348-2996</v>
      </c>
      <c r="AA8" s="336"/>
      <c r="AB8" s="336"/>
      <c r="AC8" s="336"/>
      <c r="AD8" s="336"/>
      <c r="AE8" s="336"/>
      <c r="AF8" s="336"/>
      <c r="AG8" s="336"/>
      <c r="AH8" s="336"/>
      <c r="AI8" s="336"/>
      <c r="AJ8" s="336"/>
      <c r="AK8" s="336"/>
      <c r="AL8" s="336"/>
      <c r="AM8" s="336"/>
      <c r="AN8" s="336"/>
      <c r="AO8" s="336"/>
      <c r="AP8" s="337"/>
    </row>
    <row r="9" spans="1:42">
      <c r="A9" s="388" t="s">
        <v>54</v>
      </c>
      <c r="B9" s="389"/>
      <c r="C9" s="389"/>
      <c r="D9" s="390"/>
      <c r="E9" s="330">
        <f>Deckblatt!$G$36</f>
        <v>0</v>
      </c>
      <c r="F9" s="330"/>
      <c r="G9" s="330"/>
      <c r="H9" s="330"/>
      <c r="I9" s="391" t="s">
        <v>52</v>
      </c>
      <c r="J9" s="390"/>
      <c r="K9" s="330">
        <f>Deckblatt!$S$36</f>
        <v>0</v>
      </c>
      <c r="L9" s="330"/>
      <c r="M9" s="330"/>
      <c r="N9" s="330"/>
      <c r="O9" s="350"/>
      <c r="P9" s="350"/>
      <c r="Q9" s="350"/>
      <c r="R9" s="350"/>
      <c r="S9" s="350"/>
      <c r="T9" s="350"/>
      <c r="U9" s="350"/>
      <c r="V9" s="341" t="s">
        <v>54</v>
      </c>
      <c r="W9" s="342"/>
      <c r="X9" s="342"/>
      <c r="Y9" s="342"/>
      <c r="Z9" s="334">
        <f>Deckblatt!$AB$36</f>
        <v>0</v>
      </c>
      <c r="AA9" s="325"/>
      <c r="AB9" s="325"/>
      <c r="AC9" s="326"/>
      <c r="AD9" s="391" t="s">
        <v>52</v>
      </c>
      <c r="AE9" s="390"/>
      <c r="AF9" s="330">
        <f>Deckblatt!$AP$36</f>
        <v>0</v>
      </c>
      <c r="AG9" s="330"/>
      <c r="AH9" s="330"/>
      <c r="AI9" s="330"/>
      <c r="AJ9" s="330"/>
      <c r="AK9" s="330"/>
      <c r="AL9" s="330"/>
      <c r="AM9" s="330"/>
      <c r="AN9" s="330"/>
      <c r="AO9" s="330"/>
      <c r="AP9" s="331"/>
    </row>
    <row r="10" spans="1:42">
      <c r="A10" s="4"/>
      <c r="B10" s="7"/>
      <c r="C10" s="7"/>
      <c r="D10" s="7"/>
      <c r="E10" s="2"/>
      <c r="F10" s="2"/>
      <c r="G10" s="2"/>
      <c r="H10" s="2"/>
      <c r="I10" s="7"/>
      <c r="J10" s="7"/>
      <c r="K10" s="2"/>
      <c r="L10" s="2"/>
      <c r="M10" s="2"/>
      <c r="N10" s="2"/>
      <c r="O10" s="7"/>
      <c r="P10" s="7"/>
      <c r="Q10" s="7"/>
      <c r="R10" s="7"/>
      <c r="S10" s="7"/>
      <c r="T10" s="7"/>
      <c r="U10" s="8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>
      <c r="A11" s="356" t="s">
        <v>53</v>
      </c>
      <c r="B11" s="339"/>
      <c r="C11" s="339"/>
      <c r="D11" s="339"/>
      <c r="E11" s="339"/>
      <c r="F11" s="340"/>
      <c r="G11" s="338">
        <f>Deckblatt!$G$37</f>
        <v>0</v>
      </c>
      <c r="H11" s="304"/>
      <c r="I11" s="304"/>
      <c r="J11" s="304"/>
      <c r="K11" s="304"/>
      <c r="L11" s="304"/>
      <c r="M11" s="304"/>
      <c r="N11" s="304"/>
      <c r="O11" s="304"/>
      <c r="P11" s="304"/>
      <c r="Q11" s="304"/>
      <c r="R11" s="304"/>
      <c r="S11" s="304"/>
      <c r="T11" s="304"/>
      <c r="U11" s="352"/>
      <c r="V11" s="300" t="s">
        <v>53</v>
      </c>
      <c r="W11" s="301"/>
      <c r="X11" s="301"/>
      <c r="Y11" s="301"/>
      <c r="Z11" s="301"/>
      <c r="AA11" s="304">
        <f>Deckblatt!$AB$37</f>
        <v>0</v>
      </c>
      <c r="AB11" s="305"/>
      <c r="AC11" s="305"/>
      <c r="AD11" s="305"/>
      <c r="AE11" s="305"/>
      <c r="AF11" s="305"/>
      <c r="AG11" s="305"/>
      <c r="AH11" s="305"/>
      <c r="AI11" s="305"/>
      <c r="AJ11" s="305"/>
      <c r="AK11" s="305"/>
      <c r="AL11" s="305"/>
      <c r="AM11" s="305"/>
      <c r="AN11" s="305"/>
      <c r="AO11" s="305"/>
      <c r="AP11" s="306"/>
    </row>
    <row r="12" spans="1:42">
      <c r="A12" s="321" t="s">
        <v>29</v>
      </c>
      <c r="B12" s="322"/>
      <c r="C12" s="322"/>
      <c r="D12" s="322"/>
      <c r="E12" s="322"/>
      <c r="F12" s="323"/>
      <c r="G12" s="329">
        <f>Deckblatt!$G$38</f>
        <v>0</v>
      </c>
      <c r="H12" s="307"/>
      <c r="I12" s="307"/>
      <c r="J12" s="307"/>
      <c r="K12" s="307"/>
      <c r="L12" s="307"/>
      <c r="M12" s="307"/>
      <c r="N12" s="307"/>
      <c r="O12" s="307"/>
      <c r="P12" s="307"/>
      <c r="Q12" s="307"/>
      <c r="R12" s="307"/>
      <c r="S12" s="307"/>
      <c r="T12" s="307"/>
      <c r="U12" s="353"/>
      <c r="V12" s="302" t="s">
        <v>29</v>
      </c>
      <c r="W12" s="303"/>
      <c r="X12" s="303"/>
      <c r="Y12" s="303"/>
      <c r="Z12" s="303"/>
      <c r="AA12" s="307">
        <f>Deckblatt!$AB$38</f>
        <v>0</v>
      </c>
      <c r="AB12" s="308"/>
      <c r="AC12" s="308"/>
      <c r="AD12" s="308"/>
      <c r="AE12" s="308"/>
      <c r="AF12" s="308"/>
      <c r="AG12" s="308"/>
      <c r="AH12" s="308"/>
      <c r="AI12" s="308"/>
      <c r="AJ12" s="308"/>
      <c r="AK12" s="308"/>
      <c r="AL12" s="308"/>
      <c r="AM12" s="308"/>
      <c r="AN12" s="308"/>
      <c r="AO12" s="308"/>
      <c r="AP12" s="309"/>
    </row>
    <row r="13" spans="1:42">
      <c r="A13" s="321" t="s">
        <v>67</v>
      </c>
      <c r="B13" s="322"/>
      <c r="C13" s="322"/>
      <c r="D13" s="322"/>
      <c r="E13" s="322"/>
      <c r="F13" s="323"/>
      <c r="G13" s="329">
        <f>Deckblatt!$G$39</f>
        <v>0</v>
      </c>
      <c r="H13" s="322"/>
      <c r="I13" s="322"/>
      <c r="J13" s="322"/>
      <c r="K13" s="322"/>
      <c r="L13" s="322"/>
      <c r="M13" s="322"/>
      <c r="N13" s="322"/>
      <c r="O13" s="322"/>
      <c r="P13" s="322"/>
      <c r="Q13" s="322"/>
      <c r="R13" s="322"/>
      <c r="S13" s="322"/>
      <c r="T13" s="322"/>
      <c r="U13" s="323"/>
      <c r="V13" s="302" t="s">
        <v>67</v>
      </c>
      <c r="W13" s="303"/>
      <c r="X13" s="303"/>
      <c r="Y13" s="303"/>
      <c r="Z13" s="303"/>
      <c r="AA13" s="307">
        <f>Deckblatt!$AB$39</f>
        <v>0</v>
      </c>
      <c r="AB13" s="322"/>
      <c r="AC13" s="322"/>
      <c r="AD13" s="322"/>
      <c r="AE13" s="322"/>
      <c r="AF13" s="322"/>
      <c r="AG13" s="322"/>
      <c r="AH13" s="322"/>
      <c r="AI13" s="322"/>
      <c r="AJ13" s="322"/>
      <c r="AK13" s="322"/>
      <c r="AL13" s="322"/>
      <c r="AM13" s="322"/>
      <c r="AN13" s="322"/>
      <c r="AO13" s="322"/>
      <c r="AP13" s="346"/>
    </row>
    <row r="14" spans="1:42">
      <c r="A14" s="344" t="s">
        <v>30</v>
      </c>
      <c r="B14" s="342"/>
      <c r="C14" s="342"/>
      <c r="D14" s="342"/>
      <c r="E14" s="342"/>
      <c r="F14" s="345"/>
      <c r="G14" s="324">
        <f>Deckblatt!$G$40</f>
        <v>0</v>
      </c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6"/>
      <c r="V14" s="327" t="s">
        <v>30</v>
      </c>
      <c r="W14" s="328"/>
      <c r="X14" s="328"/>
      <c r="Y14" s="328"/>
      <c r="Z14" s="328"/>
      <c r="AA14" s="310">
        <f>Deckblatt!$AB$40</f>
        <v>0</v>
      </c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2"/>
    </row>
    <row r="15" spans="1:4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1:42">
      <c r="A16" s="318" t="s">
        <v>55</v>
      </c>
      <c r="B16" s="319"/>
      <c r="C16" s="319"/>
      <c r="D16" s="319"/>
      <c r="E16" s="319"/>
      <c r="F16" s="319"/>
      <c r="G16" s="319"/>
      <c r="H16" s="319"/>
      <c r="I16" s="319"/>
      <c r="J16" s="319"/>
      <c r="K16" s="319"/>
      <c r="L16" s="319"/>
      <c r="M16" s="317" t="s">
        <v>260</v>
      </c>
      <c r="N16" s="317"/>
      <c r="O16" s="317"/>
      <c r="P16" s="317"/>
      <c r="Q16" s="315" t="s">
        <v>261</v>
      </c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6"/>
    </row>
    <row r="17" spans="1:42">
      <c r="A17" s="127"/>
      <c r="B17" s="313" t="str">
        <f>Deckblatt!B22&amp; "      " &amp;Deckblatt!C22</f>
        <v>1.1      Geometrie, Maßprüfung</v>
      </c>
      <c r="C17" s="313"/>
      <c r="D17" s="313"/>
      <c r="E17" s="313"/>
      <c r="F17" s="313"/>
      <c r="G17" s="313"/>
      <c r="H17" s="313"/>
      <c r="I17" s="313"/>
      <c r="J17" s="313"/>
      <c r="K17" s="313"/>
      <c r="L17" s="313"/>
      <c r="M17" s="320"/>
      <c r="N17" s="320"/>
      <c r="O17" s="320"/>
      <c r="P17" s="320"/>
      <c r="Q17" s="374"/>
      <c r="R17" s="374"/>
      <c r="S17" s="374"/>
      <c r="T17" s="374"/>
      <c r="U17" s="374"/>
      <c r="V17" s="374"/>
      <c r="W17" s="374"/>
      <c r="X17" s="374"/>
      <c r="Y17" s="374"/>
      <c r="Z17" s="374"/>
      <c r="AA17" s="374"/>
      <c r="AB17" s="374"/>
      <c r="AC17" s="374"/>
      <c r="AD17" s="374"/>
      <c r="AE17" s="374"/>
      <c r="AF17" s="374"/>
      <c r="AG17" s="374"/>
      <c r="AH17" s="374"/>
      <c r="AI17" s="374"/>
      <c r="AJ17" s="374"/>
      <c r="AK17" s="374"/>
      <c r="AL17" s="374"/>
      <c r="AM17" s="374"/>
      <c r="AN17" s="374"/>
      <c r="AO17" s="374"/>
      <c r="AP17" s="375"/>
    </row>
    <row r="18" spans="1:42">
      <c r="A18" s="128"/>
      <c r="B18" s="302" t="str">
        <f>Deckblatt!B23&amp; "      " &amp;Deckblatt!C23</f>
        <v>1.2      Funktionsprüfung</v>
      </c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299"/>
      <c r="N18" s="299"/>
      <c r="O18" s="299"/>
      <c r="P18" s="299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3"/>
      <c r="AC18" s="313"/>
      <c r="AD18" s="313"/>
      <c r="AE18" s="313"/>
      <c r="AF18" s="313"/>
      <c r="AG18" s="313"/>
      <c r="AH18" s="313"/>
      <c r="AI18" s="313"/>
      <c r="AJ18" s="313"/>
      <c r="AK18" s="313"/>
      <c r="AL18" s="313"/>
      <c r="AM18" s="313"/>
      <c r="AN18" s="313"/>
      <c r="AO18" s="313"/>
      <c r="AP18" s="314"/>
    </row>
    <row r="19" spans="1:42">
      <c r="A19" s="128"/>
      <c r="B19" s="302" t="str">
        <f>Deckblatt!B24&amp; "      " &amp;Deckblatt!C24</f>
        <v>1.3      Werkstoffprüfung</v>
      </c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299"/>
      <c r="N19" s="299"/>
      <c r="O19" s="299"/>
      <c r="P19" s="299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3"/>
      <c r="AC19" s="313"/>
      <c r="AD19" s="313"/>
      <c r="AE19" s="313"/>
      <c r="AF19" s="313"/>
      <c r="AG19" s="313"/>
      <c r="AH19" s="313"/>
      <c r="AI19" s="313"/>
      <c r="AJ19" s="313"/>
      <c r="AK19" s="313"/>
      <c r="AL19" s="313"/>
      <c r="AM19" s="313"/>
      <c r="AN19" s="313"/>
      <c r="AO19" s="313"/>
      <c r="AP19" s="314"/>
    </row>
    <row r="20" spans="1:42">
      <c r="A20" s="128"/>
      <c r="B20" s="302" t="str">
        <f>Deckblatt!B25&amp; "      " &amp;Deckblatt!C25</f>
        <v>1.4      Haptikprüfung</v>
      </c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299"/>
      <c r="N20" s="299"/>
      <c r="O20" s="299"/>
      <c r="P20" s="299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3"/>
      <c r="AC20" s="313"/>
      <c r="AD20" s="313"/>
      <c r="AE20" s="313"/>
      <c r="AF20" s="313"/>
      <c r="AG20" s="313"/>
      <c r="AH20" s="313"/>
      <c r="AI20" s="313"/>
      <c r="AJ20" s="313"/>
      <c r="AK20" s="313"/>
      <c r="AL20" s="313"/>
      <c r="AM20" s="313"/>
      <c r="AN20" s="313"/>
      <c r="AO20" s="313"/>
      <c r="AP20" s="314"/>
    </row>
    <row r="21" spans="1:42">
      <c r="A21" s="128"/>
      <c r="B21" s="302" t="str">
        <f>Deckblatt!B26&amp; "      " &amp;Deckblatt!C26</f>
        <v>1.5      Akustikprüfung</v>
      </c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299"/>
      <c r="N21" s="299"/>
      <c r="O21" s="299"/>
      <c r="P21" s="299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3"/>
      <c r="AC21" s="313"/>
      <c r="AD21" s="313"/>
      <c r="AE21" s="313"/>
      <c r="AF21" s="313"/>
      <c r="AG21" s="313"/>
      <c r="AH21" s="313"/>
      <c r="AI21" s="313"/>
      <c r="AJ21" s="313"/>
      <c r="AK21" s="313"/>
      <c r="AL21" s="313"/>
      <c r="AM21" s="313"/>
      <c r="AN21" s="313"/>
      <c r="AO21" s="313"/>
      <c r="AP21" s="314"/>
    </row>
    <row r="22" spans="1:42">
      <c r="A22" s="128"/>
      <c r="B22" s="302" t="str">
        <f>Deckblatt!B27&amp; "      " &amp;Deckblatt!C27</f>
        <v>1.6      Geruchsprüfung</v>
      </c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299"/>
      <c r="N22" s="299"/>
      <c r="O22" s="299"/>
      <c r="P22" s="299"/>
      <c r="Q22" s="313"/>
      <c r="R22" s="313"/>
      <c r="S22" s="313"/>
      <c r="T22" s="313"/>
      <c r="U22" s="313"/>
      <c r="V22" s="313"/>
      <c r="W22" s="313"/>
      <c r="X22" s="313"/>
      <c r="Y22" s="313"/>
      <c r="Z22" s="313"/>
      <c r="AA22" s="313"/>
      <c r="AB22" s="313"/>
      <c r="AC22" s="313"/>
      <c r="AD22" s="313"/>
      <c r="AE22" s="313"/>
      <c r="AF22" s="313"/>
      <c r="AG22" s="313"/>
      <c r="AH22" s="313"/>
      <c r="AI22" s="313"/>
      <c r="AJ22" s="313"/>
      <c r="AK22" s="313"/>
      <c r="AL22" s="313"/>
      <c r="AM22" s="313"/>
      <c r="AN22" s="313"/>
      <c r="AO22" s="313"/>
      <c r="AP22" s="314"/>
    </row>
    <row r="23" spans="1:42">
      <c r="A23" s="128"/>
      <c r="B23" s="302" t="str">
        <f>Deckblatt!B28&amp; "      " &amp;Deckblatt!C28</f>
        <v>1.7      Aussehensprüfung</v>
      </c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77"/>
      <c r="N23" s="378"/>
      <c r="O23" s="378"/>
      <c r="P23" s="379"/>
      <c r="Q23" s="381"/>
      <c r="R23" s="382"/>
      <c r="S23" s="382"/>
      <c r="T23" s="382"/>
      <c r="U23" s="382"/>
      <c r="V23" s="382"/>
      <c r="W23" s="382"/>
      <c r="X23" s="382"/>
      <c r="Y23" s="382"/>
      <c r="Z23" s="382"/>
      <c r="AA23" s="382"/>
      <c r="AB23" s="382"/>
      <c r="AC23" s="382"/>
      <c r="AD23" s="382"/>
      <c r="AE23" s="382"/>
      <c r="AF23" s="382"/>
      <c r="AG23" s="382"/>
      <c r="AH23" s="382"/>
      <c r="AI23" s="382"/>
      <c r="AJ23" s="382"/>
      <c r="AK23" s="382"/>
      <c r="AL23" s="382"/>
      <c r="AM23" s="382"/>
      <c r="AN23" s="382"/>
      <c r="AO23" s="382"/>
      <c r="AP23" s="383"/>
    </row>
    <row r="24" spans="1:42">
      <c r="A24" s="128"/>
      <c r="B24" s="302" t="str">
        <f>Deckblatt!B29&amp; "      " &amp;Deckblatt!C29</f>
        <v>1.8      Oberflächenprüfung</v>
      </c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299"/>
      <c r="N24" s="299"/>
      <c r="O24" s="299"/>
      <c r="P24" s="299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3"/>
      <c r="AM24" s="313"/>
      <c r="AN24" s="313"/>
      <c r="AO24" s="313"/>
      <c r="AP24" s="314"/>
    </row>
    <row r="25" spans="1:42">
      <c r="A25" s="129"/>
      <c r="B25" s="302" t="str">
        <f>Deckblatt!K22&amp; "      " &amp;Deckblatt!L22</f>
        <v>1.9      EMV / ESD Prüfung</v>
      </c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299"/>
      <c r="N25" s="299"/>
      <c r="O25" s="299"/>
      <c r="P25" s="299"/>
      <c r="Q25" s="313"/>
      <c r="R25" s="313"/>
      <c r="S25" s="313"/>
      <c r="T25" s="313"/>
      <c r="U25" s="313"/>
      <c r="V25" s="313"/>
      <c r="W25" s="313"/>
      <c r="X25" s="313"/>
      <c r="Y25" s="313"/>
      <c r="Z25" s="313"/>
      <c r="AA25" s="313"/>
      <c r="AB25" s="313"/>
      <c r="AC25" s="313"/>
      <c r="AD25" s="313"/>
      <c r="AE25" s="313"/>
      <c r="AF25" s="313"/>
      <c r="AG25" s="313"/>
      <c r="AH25" s="313"/>
      <c r="AI25" s="313"/>
      <c r="AJ25" s="313"/>
      <c r="AK25" s="313"/>
      <c r="AL25" s="313"/>
      <c r="AM25" s="313"/>
      <c r="AN25" s="313"/>
      <c r="AO25" s="313"/>
      <c r="AP25" s="314"/>
    </row>
    <row r="26" spans="1:42">
      <c r="A26" s="129"/>
      <c r="B26" s="302" t="str">
        <f>Deckblatt!K23&amp; "   " &amp;Deckblatt!L23</f>
        <v>1.10   Zuverlässigkeitsprüfung</v>
      </c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299"/>
      <c r="N26" s="299"/>
      <c r="O26" s="299"/>
      <c r="P26" s="299"/>
      <c r="Q26" s="313"/>
      <c r="R26" s="313"/>
      <c r="S26" s="313"/>
      <c r="T26" s="313"/>
      <c r="U26" s="313"/>
      <c r="V26" s="313"/>
      <c r="W26" s="313"/>
      <c r="X26" s="313"/>
      <c r="Y26" s="313"/>
      <c r="Z26" s="313"/>
      <c r="AA26" s="313"/>
      <c r="AB26" s="313"/>
      <c r="AC26" s="313"/>
      <c r="AD26" s="313"/>
      <c r="AE26" s="313"/>
      <c r="AF26" s="313"/>
      <c r="AG26" s="313"/>
      <c r="AH26" s="313"/>
      <c r="AI26" s="313"/>
      <c r="AJ26" s="313"/>
      <c r="AK26" s="313"/>
      <c r="AL26" s="313"/>
      <c r="AM26" s="313"/>
      <c r="AN26" s="313"/>
      <c r="AO26" s="313"/>
      <c r="AP26" s="314"/>
    </row>
    <row r="27" spans="1:42">
      <c r="A27" s="129"/>
      <c r="B27" s="302" t="str">
        <f>Deckblatt!K24&amp; "    " &amp;Deckblatt!L24</f>
        <v>2    Muster</v>
      </c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299"/>
      <c r="N27" s="299"/>
      <c r="O27" s="299"/>
      <c r="P27" s="299"/>
      <c r="Q27" s="313"/>
      <c r="R27" s="313"/>
      <c r="S27" s="313"/>
      <c r="T27" s="313"/>
      <c r="U27" s="313"/>
      <c r="V27" s="313"/>
      <c r="W27" s="313"/>
      <c r="X27" s="313"/>
      <c r="Y27" s="313"/>
      <c r="Z27" s="313"/>
      <c r="AA27" s="313"/>
      <c r="AB27" s="313"/>
      <c r="AC27" s="313"/>
      <c r="AD27" s="313"/>
      <c r="AE27" s="313"/>
      <c r="AF27" s="313"/>
      <c r="AG27" s="313"/>
      <c r="AH27" s="313"/>
      <c r="AI27" s="313"/>
      <c r="AJ27" s="313"/>
      <c r="AK27" s="313"/>
      <c r="AL27" s="313"/>
      <c r="AM27" s="313"/>
      <c r="AN27" s="313"/>
      <c r="AO27" s="313"/>
      <c r="AP27" s="314"/>
    </row>
    <row r="28" spans="1:42">
      <c r="A28" s="129"/>
      <c r="B28" s="302" t="str">
        <f>Deckblatt!K25&amp; "    " &amp;Deckblatt!L25</f>
        <v>3    Technische Spezifikation</v>
      </c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299"/>
      <c r="N28" s="299"/>
      <c r="O28" s="299"/>
      <c r="P28" s="299"/>
      <c r="Q28" s="313"/>
      <c r="R28" s="313"/>
      <c r="S28" s="313"/>
      <c r="T28" s="313"/>
      <c r="U28" s="313"/>
      <c r="V28" s="313"/>
      <c r="W28" s="313"/>
      <c r="X28" s="313"/>
      <c r="Y28" s="313"/>
      <c r="Z28" s="313"/>
      <c r="AA28" s="313"/>
      <c r="AB28" s="313"/>
      <c r="AC28" s="313"/>
      <c r="AD28" s="313"/>
      <c r="AE28" s="313"/>
      <c r="AF28" s="313"/>
      <c r="AG28" s="313"/>
      <c r="AH28" s="313"/>
      <c r="AI28" s="313"/>
      <c r="AJ28" s="313"/>
      <c r="AK28" s="313"/>
      <c r="AL28" s="313"/>
      <c r="AM28" s="313"/>
      <c r="AN28" s="313"/>
      <c r="AO28" s="313"/>
      <c r="AP28" s="314"/>
    </row>
    <row r="29" spans="1:42">
      <c r="A29" s="129"/>
      <c r="B29" s="302" t="str">
        <f>Deckblatt!K26&amp; "    " &amp;Deckblatt!L26</f>
        <v>4    FMEA Produkt</v>
      </c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299"/>
      <c r="N29" s="299"/>
      <c r="O29" s="299"/>
      <c r="P29" s="299"/>
      <c r="Q29" s="313"/>
      <c r="R29" s="313"/>
      <c r="S29" s="313"/>
      <c r="T29" s="313"/>
      <c r="U29" s="313"/>
      <c r="V29" s="313"/>
      <c r="W29" s="313"/>
      <c r="X29" s="313"/>
      <c r="Y29" s="313"/>
      <c r="Z29" s="313"/>
      <c r="AA29" s="313"/>
      <c r="AB29" s="313"/>
      <c r="AC29" s="313"/>
      <c r="AD29" s="313"/>
      <c r="AE29" s="313"/>
      <c r="AF29" s="313"/>
      <c r="AG29" s="313"/>
      <c r="AH29" s="313"/>
      <c r="AI29" s="313"/>
      <c r="AJ29" s="313"/>
      <c r="AK29" s="313"/>
      <c r="AL29" s="313"/>
      <c r="AM29" s="313"/>
      <c r="AN29" s="313"/>
      <c r="AO29" s="313"/>
      <c r="AP29" s="314"/>
    </row>
    <row r="30" spans="1:42">
      <c r="A30" s="129"/>
      <c r="B30" s="302" t="str">
        <f>Deckblatt!K27&amp; "    " &amp;Deckblatt!L27</f>
        <v>5    Konstruktionsfreigabe</v>
      </c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299"/>
      <c r="N30" s="299"/>
      <c r="O30" s="299"/>
      <c r="P30" s="299"/>
      <c r="Q30" s="313"/>
      <c r="R30" s="313"/>
      <c r="S30" s="313"/>
      <c r="T30" s="313"/>
      <c r="U30" s="313"/>
      <c r="V30" s="313"/>
      <c r="W30" s="313"/>
      <c r="X30" s="313"/>
      <c r="Y30" s="313"/>
      <c r="Z30" s="313"/>
      <c r="AA30" s="313"/>
      <c r="AB30" s="313"/>
      <c r="AC30" s="313"/>
      <c r="AD30" s="313"/>
      <c r="AE30" s="313"/>
      <c r="AF30" s="313"/>
      <c r="AG30" s="313"/>
      <c r="AH30" s="313"/>
      <c r="AI30" s="313"/>
      <c r="AJ30" s="313"/>
      <c r="AK30" s="313"/>
      <c r="AL30" s="313"/>
      <c r="AM30" s="313"/>
      <c r="AN30" s="313"/>
      <c r="AO30" s="313"/>
      <c r="AP30" s="314"/>
    </row>
    <row r="31" spans="1:42">
      <c r="A31" s="129"/>
      <c r="B31" s="302" t="str">
        <f>Deckblatt!K28&amp; "    " &amp;Deckblatt!L28</f>
        <v>6    Einhaltung gesetzlicher Forderungen</v>
      </c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77"/>
      <c r="N31" s="378"/>
      <c r="O31" s="378"/>
      <c r="P31" s="379"/>
      <c r="Q31" s="329"/>
      <c r="R31" s="307"/>
      <c r="S31" s="307"/>
      <c r="T31" s="307"/>
      <c r="U31" s="307"/>
      <c r="V31" s="307"/>
      <c r="W31" s="307"/>
      <c r="X31" s="307"/>
      <c r="Y31" s="307"/>
      <c r="Z31" s="307"/>
      <c r="AA31" s="307"/>
      <c r="AB31" s="307"/>
      <c r="AC31" s="307"/>
      <c r="AD31" s="307"/>
      <c r="AE31" s="307"/>
      <c r="AF31" s="307"/>
      <c r="AG31" s="307"/>
      <c r="AH31" s="307"/>
      <c r="AI31" s="307"/>
      <c r="AJ31" s="307"/>
      <c r="AK31" s="307"/>
      <c r="AL31" s="307"/>
      <c r="AM31" s="307"/>
      <c r="AN31" s="307"/>
      <c r="AO31" s="307"/>
      <c r="AP31" s="380"/>
    </row>
    <row r="32" spans="1:42">
      <c r="A32" s="129"/>
      <c r="B32" s="302" t="str">
        <f>Deckblatt!K29&amp; "    " &amp;Deckblatt!L29</f>
        <v>7    Materialdatenblatt / IMDS</v>
      </c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299"/>
      <c r="N32" s="299"/>
      <c r="O32" s="299"/>
      <c r="P32" s="299"/>
      <c r="Q32" s="313"/>
      <c r="R32" s="313"/>
      <c r="S32" s="313"/>
      <c r="T32" s="313"/>
      <c r="U32" s="313"/>
      <c r="V32" s="313"/>
      <c r="W32" s="313"/>
      <c r="X32" s="313"/>
      <c r="Y32" s="313"/>
      <c r="Z32" s="313"/>
      <c r="AA32" s="313"/>
      <c r="AB32" s="313"/>
      <c r="AC32" s="313"/>
      <c r="AD32" s="313"/>
      <c r="AE32" s="313"/>
      <c r="AF32" s="313"/>
      <c r="AG32" s="313"/>
      <c r="AH32" s="313"/>
      <c r="AI32" s="313"/>
      <c r="AJ32" s="313"/>
      <c r="AK32" s="313"/>
      <c r="AL32" s="313"/>
      <c r="AM32" s="313"/>
      <c r="AN32" s="313"/>
      <c r="AO32" s="313"/>
      <c r="AP32" s="314"/>
    </row>
    <row r="33" spans="1:42">
      <c r="A33" s="129"/>
      <c r="B33" s="302" t="str">
        <f>Deckblatt!W22&amp; "    " &amp;Deckblatt!X22</f>
        <v>8    Softwareprübericht</v>
      </c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299"/>
      <c r="N33" s="299"/>
      <c r="O33" s="299"/>
      <c r="P33" s="299"/>
      <c r="Q33" s="313"/>
      <c r="R33" s="313"/>
      <c r="S33" s="313"/>
      <c r="T33" s="313"/>
      <c r="U33" s="313"/>
      <c r="V33" s="313"/>
      <c r="W33" s="313"/>
      <c r="X33" s="313"/>
      <c r="Y33" s="313"/>
      <c r="Z33" s="313"/>
      <c r="AA33" s="313"/>
      <c r="AB33" s="313"/>
      <c r="AC33" s="313"/>
      <c r="AD33" s="313"/>
      <c r="AE33" s="313"/>
      <c r="AF33" s="313"/>
      <c r="AG33" s="313"/>
      <c r="AH33" s="313"/>
      <c r="AI33" s="313"/>
      <c r="AJ33" s="313"/>
      <c r="AK33" s="313"/>
      <c r="AL33" s="313"/>
      <c r="AM33" s="313"/>
      <c r="AN33" s="313"/>
      <c r="AO33" s="313"/>
      <c r="AP33" s="314"/>
    </row>
    <row r="34" spans="1:42">
      <c r="A34" s="129"/>
      <c r="B34" s="302" t="str">
        <f>Deckblatt!W23&amp; "    " &amp;Deckblatt!X23</f>
        <v>9    FMEA Prozess</v>
      </c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299"/>
      <c r="N34" s="299"/>
      <c r="O34" s="299"/>
      <c r="P34" s="299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4"/>
    </row>
    <row r="35" spans="1:42">
      <c r="A35" s="129"/>
      <c r="B35" s="302" t="str">
        <f>Deckblatt!W24&amp; "    " &amp;Deckblatt!X24</f>
        <v>10    Prozessablaufdiagramm</v>
      </c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299"/>
      <c r="N35" s="299"/>
      <c r="O35" s="299"/>
      <c r="P35" s="299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14"/>
    </row>
    <row r="36" spans="1:42">
      <c r="A36" s="129"/>
      <c r="B36" s="302" t="str">
        <f>Deckblatt!W25&amp; "    " &amp;Deckblatt!X25</f>
        <v>11    Produktionslenkungsplan</v>
      </c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299"/>
      <c r="N36" s="299"/>
      <c r="O36" s="299"/>
      <c r="P36" s="299"/>
      <c r="Q36" s="313"/>
      <c r="R36" s="313"/>
      <c r="S36" s="313"/>
      <c r="T36" s="313"/>
      <c r="U36" s="313"/>
      <c r="V36" s="313"/>
      <c r="W36" s="313"/>
      <c r="X36" s="313"/>
      <c r="Y36" s="313"/>
      <c r="Z36" s="313"/>
      <c r="AA36" s="313"/>
      <c r="AB36" s="313"/>
      <c r="AC36" s="313"/>
      <c r="AD36" s="313"/>
      <c r="AE36" s="313"/>
      <c r="AF36" s="313"/>
      <c r="AG36" s="313"/>
      <c r="AH36" s="313"/>
      <c r="AI36" s="313"/>
      <c r="AJ36" s="313"/>
      <c r="AK36" s="313"/>
      <c r="AL36" s="313"/>
      <c r="AM36" s="313"/>
      <c r="AN36" s="313"/>
      <c r="AO36" s="313"/>
      <c r="AP36" s="314"/>
    </row>
    <row r="37" spans="1:42">
      <c r="A37" s="129"/>
      <c r="B37" s="302" t="str">
        <f>Deckblatt!W26&amp; "    " &amp;Deckblatt!X26</f>
        <v>12    Prozessfähigkeitsnachweis</v>
      </c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299"/>
      <c r="N37" s="299"/>
      <c r="O37" s="299"/>
      <c r="P37" s="299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4"/>
    </row>
    <row r="38" spans="1:42">
      <c r="A38" s="130"/>
      <c r="B38" s="362" t="str">
        <f>Deckblatt!W27&amp; "    " &amp;Deckblatt!X27</f>
        <v>13    Absicherung besonderer Merkmale</v>
      </c>
      <c r="C38" s="362"/>
      <c r="D38" s="362"/>
      <c r="E38" s="362"/>
      <c r="F38" s="362"/>
      <c r="G38" s="362"/>
      <c r="H38" s="362"/>
      <c r="I38" s="362"/>
      <c r="J38" s="362"/>
      <c r="K38" s="362"/>
      <c r="L38" s="362"/>
      <c r="M38" s="373"/>
      <c r="N38" s="373"/>
      <c r="O38" s="373"/>
      <c r="P38" s="373"/>
      <c r="Q38" s="354"/>
      <c r="R38" s="354"/>
      <c r="S38" s="354"/>
      <c r="T38" s="354"/>
      <c r="U38" s="354"/>
      <c r="V38" s="354"/>
      <c r="W38" s="354"/>
      <c r="X38" s="354"/>
      <c r="Y38" s="354"/>
      <c r="Z38" s="354"/>
      <c r="AA38" s="354"/>
      <c r="AB38" s="354"/>
      <c r="AC38" s="354"/>
      <c r="AD38" s="354"/>
      <c r="AE38" s="354"/>
      <c r="AF38" s="354"/>
      <c r="AG38" s="354"/>
      <c r="AH38" s="354"/>
      <c r="AI38" s="354"/>
      <c r="AJ38" s="354"/>
      <c r="AK38" s="354"/>
      <c r="AL38" s="354"/>
      <c r="AM38" s="354"/>
      <c r="AN38" s="354"/>
      <c r="AO38" s="354"/>
      <c r="AP38" s="355"/>
    </row>
    <row r="39" spans="1:42">
      <c r="A39" s="129"/>
      <c r="B39" s="302" t="str">
        <f>Deckblatt!W28&amp; "    " &amp;Deckblatt!X28</f>
        <v>14    Prüfmittelliste</v>
      </c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299"/>
      <c r="N39" s="299"/>
      <c r="O39" s="299"/>
      <c r="P39" s="299"/>
      <c r="Q39" s="313"/>
      <c r="R39" s="313"/>
      <c r="S39" s="313"/>
      <c r="T39" s="313"/>
      <c r="U39" s="313"/>
      <c r="V39" s="313"/>
      <c r="W39" s="313"/>
      <c r="X39" s="313"/>
      <c r="Y39" s="313"/>
      <c r="Z39" s="313"/>
      <c r="AA39" s="313"/>
      <c r="AB39" s="313"/>
      <c r="AC39" s="313"/>
      <c r="AD39" s="313"/>
      <c r="AE39" s="313"/>
      <c r="AF39" s="313"/>
      <c r="AG39" s="313"/>
      <c r="AH39" s="313"/>
      <c r="AI39" s="313"/>
      <c r="AJ39" s="313"/>
      <c r="AK39" s="313"/>
      <c r="AL39" s="313"/>
      <c r="AM39" s="313"/>
      <c r="AN39" s="313"/>
      <c r="AO39" s="313"/>
      <c r="AP39" s="314"/>
    </row>
    <row r="40" spans="1:42">
      <c r="A40" s="131"/>
      <c r="B40" s="376" t="str">
        <f>Deckblatt!W29&amp; "    " &amp;Deckblatt!X29</f>
        <v>15    Prüfmittelfähigkeitsnachweis</v>
      </c>
      <c r="C40" s="376"/>
      <c r="D40" s="376"/>
      <c r="E40" s="376"/>
      <c r="F40" s="376"/>
      <c r="G40" s="376"/>
      <c r="H40" s="376"/>
      <c r="I40" s="376"/>
      <c r="J40" s="376"/>
      <c r="K40" s="376"/>
      <c r="L40" s="376"/>
      <c r="M40" s="320"/>
      <c r="N40" s="320"/>
      <c r="O40" s="320"/>
      <c r="P40" s="320"/>
      <c r="Q40" s="374"/>
      <c r="R40" s="374"/>
      <c r="S40" s="374"/>
      <c r="T40" s="374"/>
      <c r="U40" s="374"/>
      <c r="V40" s="374"/>
      <c r="W40" s="374"/>
      <c r="X40" s="374"/>
      <c r="Y40" s="374"/>
      <c r="Z40" s="374"/>
      <c r="AA40" s="374"/>
      <c r="AB40" s="374"/>
      <c r="AC40" s="374"/>
      <c r="AD40" s="374"/>
      <c r="AE40" s="374"/>
      <c r="AF40" s="374"/>
      <c r="AG40" s="374"/>
      <c r="AH40" s="374"/>
      <c r="AI40" s="374"/>
      <c r="AJ40" s="374"/>
      <c r="AK40" s="374"/>
      <c r="AL40" s="374"/>
      <c r="AM40" s="374"/>
      <c r="AN40" s="374"/>
      <c r="AO40" s="374"/>
      <c r="AP40" s="375"/>
    </row>
    <row r="41" spans="1:42">
      <c r="A41" s="129"/>
      <c r="B41" s="362" t="str">
        <f>Deckblatt!AH22&amp; "    " &amp;Deckblatt!AI22</f>
        <v>16    Werkzeugübersicht</v>
      </c>
      <c r="C41" s="362"/>
      <c r="D41" s="362"/>
      <c r="E41" s="362"/>
      <c r="F41" s="362"/>
      <c r="G41" s="362"/>
      <c r="H41" s="362"/>
      <c r="I41" s="362"/>
      <c r="J41" s="362"/>
      <c r="K41" s="362"/>
      <c r="L41" s="362"/>
      <c r="M41" s="299"/>
      <c r="N41" s="299"/>
      <c r="O41" s="299"/>
      <c r="P41" s="299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4"/>
    </row>
    <row r="42" spans="1:42">
      <c r="A42" s="129"/>
      <c r="B42" s="362" t="str">
        <f>Deckblatt!AH23&amp; "    " &amp;Deckblatt!AI23</f>
        <v>17    Nachweis vereinbarter Kapazitäten</v>
      </c>
      <c r="C42" s="362"/>
      <c r="D42" s="362"/>
      <c r="E42" s="362"/>
      <c r="F42" s="362"/>
      <c r="G42" s="362"/>
      <c r="H42" s="362"/>
      <c r="I42" s="362"/>
      <c r="J42" s="362"/>
      <c r="K42" s="362"/>
      <c r="L42" s="362"/>
      <c r="M42" s="299"/>
      <c r="N42" s="299"/>
      <c r="O42" s="299"/>
      <c r="P42" s="299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  <c r="AH42" s="313"/>
      <c r="AI42" s="313"/>
      <c r="AJ42" s="313"/>
      <c r="AK42" s="313"/>
      <c r="AL42" s="313"/>
      <c r="AM42" s="313"/>
      <c r="AN42" s="313"/>
      <c r="AO42" s="313"/>
      <c r="AP42" s="314"/>
    </row>
    <row r="43" spans="1:42">
      <c r="A43" s="129"/>
      <c r="B43" s="362" t="str">
        <f>Deckblatt!AH24&amp; "    " &amp;Deckblatt!AI24</f>
        <v>18    Schriftliche Selbstbewertung</v>
      </c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299"/>
      <c r="N43" s="299"/>
      <c r="O43" s="299"/>
      <c r="P43" s="299"/>
      <c r="Q43" s="313"/>
      <c r="R43" s="313"/>
      <c r="S43" s="313"/>
      <c r="T43" s="313"/>
      <c r="U43" s="313"/>
      <c r="V43" s="313"/>
      <c r="W43" s="313"/>
      <c r="X43" s="313"/>
      <c r="Y43" s="313"/>
      <c r="Z43" s="313"/>
      <c r="AA43" s="313"/>
      <c r="AB43" s="313"/>
      <c r="AC43" s="313"/>
      <c r="AD43" s="313"/>
      <c r="AE43" s="313"/>
      <c r="AF43" s="313"/>
      <c r="AG43" s="313"/>
      <c r="AH43" s="313"/>
      <c r="AI43" s="313"/>
      <c r="AJ43" s="313"/>
      <c r="AK43" s="313"/>
      <c r="AL43" s="313"/>
      <c r="AM43" s="313"/>
      <c r="AN43" s="313"/>
      <c r="AO43" s="313"/>
      <c r="AP43" s="314"/>
    </row>
    <row r="44" spans="1:42">
      <c r="A44" s="129"/>
      <c r="B44" s="362" t="str">
        <f>Deckblatt!AH25&amp; "    " &amp;Deckblatt!AI25</f>
        <v>19    Teilelebenslauf</v>
      </c>
      <c r="C44" s="362"/>
      <c r="D44" s="362"/>
      <c r="E44" s="362"/>
      <c r="F44" s="362"/>
      <c r="G44" s="362"/>
      <c r="H44" s="362"/>
      <c r="I44" s="362"/>
      <c r="J44" s="362"/>
      <c r="K44" s="362"/>
      <c r="L44" s="362"/>
      <c r="M44" s="299"/>
      <c r="N44" s="299"/>
      <c r="O44" s="299"/>
      <c r="P44" s="299"/>
      <c r="Q44" s="313"/>
      <c r="R44" s="313"/>
      <c r="S44" s="313"/>
      <c r="T44" s="313"/>
      <c r="U44" s="313"/>
      <c r="V44" s="313"/>
      <c r="W44" s="313"/>
      <c r="X44" s="313"/>
      <c r="Y44" s="313"/>
      <c r="Z44" s="313"/>
      <c r="AA44" s="313"/>
      <c r="AB44" s="313"/>
      <c r="AC44" s="313"/>
      <c r="AD44" s="313"/>
      <c r="AE44" s="313"/>
      <c r="AF44" s="313"/>
      <c r="AG44" s="313"/>
      <c r="AH44" s="313"/>
      <c r="AI44" s="313"/>
      <c r="AJ44" s="313"/>
      <c r="AK44" s="313"/>
      <c r="AL44" s="313"/>
      <c r="AM44" s="313"/>
      <c r="AN44" s="313"/>
      <c r="AO44" s="313"/>
      <c r="AP44" s="314"/>
    </row>
    <row r="45" spans="1:42">
      <c r="A45" s="129"/>
      <c r="B45" s="362" t="str">
        <f>Deckblatt!AH26&amp; "    " &amp;Deckblatt!AI26</f>
        <v>20    Transportmittel inkl. Lagerung</v>
      </c>
      <c r="C45" s="362"/>
      <c r="D45" s="362"/>
      <c r="E45" s="362"/>
      <c r="F45" s="362"/>
      <c r="G45" s="362"/>
      <c r="H45" s="362"/>
      <c r="I45" s="362"/>
      <c r="J45" s="362"/>
      <c r="K45" s="362"/>
      <c r="L45" s="362"/>
      <c r="M45" s="299"/>
      <c r="N45" s="299"/>
      <c r="O45" s="299"/>
      <c r="P45" s="299"/>
      <c r="Q45" s="313"/>
      <c r="R45" s="313"/>
      <c r="S45" s="313"/>
      <c r="T45" s="313"/>
      <c r="U45" s="313"/>
      <c r="V45" s="313"/>
      <c r="W45" s="313"/>
      <c r="X45" s="313"/>
      <c r="Y45" s="313"/>
      <c r="Z45" s="313"/>
      <c r="AA45" s="313"/>
      <c r="AB45" s="313"/>
      <c r="AC45" s="313"/>
      <c r="AD45" s="313"/>
      <c r="AE45" s="313"/>
      <c r="AF45" s="313"/>
      <c r="AG45" s="313"/>
      <c r="AH45" s="313"/>
      <c r="AI45" s="313"/>
      <c r="AJ45" s="313"/>
      <c r="AK45" s="313"/>
      <c r="AL45" s="313"/>
      <c r="AM45" s="313"/>
      <c r="AN45" s="313"/>
      <c r="AO45" s="313"/>
      <c r="AP45" s="314"/>
    </row>
    <row r="46" spans="1:42">
      <c r="A46" s="129"/>
      <c r="B46" s="302" t="str">
        <f>Deckblatt!AH27&amp; "    " &amp;Deckblatt!AI27</f>
        <v>21    Übersicht Einzelteile der Lieferkette</v>
      </c>
      <c r="C46" s="302"/>
      <c r="D46" s="302"/>
      <c r="E46" s="302"/>
      <c r="F46" s="302"/>
      <c r="G46" s="302"/>
      <c r="H46" s="302"/>
      <c r="I46" s="302"/>
      <c r="J46" s="302"/>
      <c r="K46" s="302"/>
      <c r="L46" s="302"/>
      <c r="M46" s="299"/>
      <c r="N46" s="299"/>
      <c r="O46" s="299"/>
      <c r="P46" s="299"/>
      <c r="Q46" s="313"/>
      <c r="R46" s="313"/>
      <c r="S46" s="313"/>
      <c r="T46" s="313"/>
      <c r="U46" s="313"/>
      <c r="V46" s="313"/>
      <c r="W46" s="313"/>
      <c r="X46" s="313"/>
      <c r="Y46" s="313"/>
      <c r="Z46" s="313"/>
      <c r="AA46" s="313"/>
      <c r="AB46" s="313"/>
      <c r="AC46" s="313"/>
      <c r="AD46" s="313"/>
      <c r="AE46" s="313"/>
      <c r="AF46" s="313"/>
      <c r="AG46" s="313"/>
      <c r="AH46" s="313"/>
      <c r="AI46" s="313"/>
      <c r="AJ46" s="313"/>
      <c r="AK46" s="313"/>
      <c r="AL46" s="313"/>
      <c r="AM46" s="313"/>
      <c r="AN46" s="313"/>
      <c r="AO46" s="313"/>
      <c r="AP46" s="314"/>
    </row>
    <row r="47" spans="1:42">
      <c r="A47" s="131"/>
      <c r="B47" s="394" t="str">
        <f>Deckblatt!AH28&amp; "    " &amp;Deckblatt!AI28</f>
        <v>22    Freigabe v. Beschichtungssystemen</v>
      </c>
      <c r="C47" s="394"/>
      <c r="D47" s="394"/>
      <c r="E47" s="394"/>
      <c r="F47" s="394"/>
      <c r="G47" s="394"/>
      <c r="H47" s="394"/>
      <c r="I47" s="394"/>
      <c r="J47" s="394"/>
      <c r="K47" s="394"/>
      <c r="L47" s="394"/>
      <c r="M47" s="320"/>
      <c r="N47" s="320"/>
      <c r="O47" s="320"/>
      <c r="P47" s="320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4"/>
      <c r="AL47" s="374"/>
      <c r="AM47" s="374"/>
      <c r="AN47" s="374"/>
      <c r="AO47" s="374"/>
      <c r="AP47" s="375"/>
    </row>
    <row r="48" spans="1:42">
      <c r="A48" s="132"/>
      <c r="B48" s="327" t="str">
        <f>Deckblatt!AH29&amp; "    " &amp;Deckblatt!AI29</f>
        <v>23    Sonstiges</v>
      </c>
      <c r="C48" s="327"/>
      <c r="D48" s="327"/>
      <c r="E48" s="327"/>
      <c r="F48" s="327"/>
      <c r="G48" s="327"/>
      <c r="H48" s="327"/>
      <c r="I48" s="327"/>
      <c r="J48" s="327"/>
      <c r="K48" s="327"/>
      <c r="L48" s="327"/>
      <c r="M48" s="393"/>
      <c r="N48" s="393"/>
      <c r="O48" s="393"/>
      <c r="P48" s="393"/>
      <c r="Q48" s="330"/>
      <c r="R48" s="330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330"/>
      <c r="AF48" s="330"/>
      <c r="AG48" s="330"/>
      <c r="AH48" s="330"/>
      <c r="AI48" s="330"/>
      <c r="AJ48" s="330"/>
      <c r="AK48" s="330"/>
      <c r="AL48" s="330"/>
      <c r="AM48" s="330"/>
      <c r="AN48" s="330"/>
      <c r="AO48" s="330"/>
      <c r="AP48" s="331"/>
    </row>
    <row r="49" spans="1:42">
      <c r="A49" s="64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9"/>
      <c r="N49" s="69"/>
      <c r="O49" s="69"/>
      <c r="P49" s="69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</row>
    <row r="50" spans="1:42">
      <c r="A50" s="64"/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9"/>
      <c r="N50" s="69"/>
      <c r="O50" s="69"/>
      <c r="P50" s="69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</row>
    <row r="51" spans="1:4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1:42">
      <c r="A52" s="293" t="s">
        <v>31</v>
      </c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94"/>
      <c r="S52" s="294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94"/>
      <c r="AJ52" s="294"/>
      <c r="AK52" s="294"/>
      <c r="AL52" s="294"/>
      <c r="AM52" s="294"/>
      <c r="AN52" s="294"/>
      <c r="AO52" s="294"/>
      <c r="AP52" s="295"/>
    </row>
    <row r="53" spans="1:42">
      <c r="A53" s="364"/>
      <c r="B53" s="365"/>
      <c r="C53" s="365"/>
      <c r="D53" s="365"/>
      <c r="E53" s="365"/>
      <c r="F53" s="365"/>
      <c r="G53" s="365"/>
      <c r="H53" s="365"/>
      <c r="I53" s="365"/>
      <c r="J53" s="365"/>
      <c r="K53" s="365"/>
      <c r="L53" s="365"/>
      <c r="M53" s="365"/>
      <c r="N53" s="365"/>
      <c r="O53" s="365"/>
      <c r="P53" s="365"/>
      <c r="Q53" s="365"/>
      <c r="R53" s="365"/>
      <c r="S53" s="365"/>
      <c r="T53" s="365"/>
      <c r="U53" s="365"/>
      <c r="V53" s="365"/>
      <c r="W53" s="365"/>
      <c r="X53" s="365"/>
      <c r="Y53" s="365"/>
      <c r="Z53" s="365"/>
      <c r="AA53" s="365"/>
      <c r="AB53" s="365"/>
      <c r="AC53" s="365"/>
      <c r="AD53" s="365"/>
      <c r="AE53" s="365"/>
      <c r="AF53" s="365"/>
      <c r="AG53" s="365"/>
      <c r="AH53" s="365"/>
      <c r="AI53" s="365"/>
      <c r="AJ53" s="365"/>
      <c r="AK53" s="365"/>
      <c r="AL53" s="365"/>
      <c r="AM53" s="365"/>
      <c r="AN53" s="365"/>
      <c r="AO53" s="365"/>
      <c r="AP53" s="366"/>
    </row>
    <row r="54" spans="1:42">
      <c r="A54" s="367"/>
      <c r="B54" s="368"/>
      <c r="C54" s="368"/>
      <c r="D54" s="368"/>
      <c r="E54" s="368"/>
      <c r="F54" s="368"/>
      <c r="G54" s="368"/>
      <c r="H54" s="368"/>
      <c r="I54" s="368"/>
      <c r="J54" s="368"/>
      <c r="K54" s="368"/>
      <c r="L54" s="368"/>
      <c r="M54" s="368"/>
      <c r="N54" s="368"/>
      <c r="O54" s="368"/>
      <c r="P54" s="368"/>
      <c r="Q54" s="368"/>
      <c r="R54" s="368"/>
      <c r="S54" s="368"/>
      <c r="T54" s="368"/>
      <c r="U54" s="368"/>
      <c r="V54" s="368"/>
      <c r="W54" s="368"/>
      <c r="X54" s="368"/>
      <c r="Y54" s="368"/>
      <c r="Z54" s="368"/>
      <c r="AA54" s="368"/>
      <c r="AB54" s="368"/>
      <c r="AC54" s="368"/>
      <c r="AD54" s="368"/>
      <c r="AE54" s="368"/>
      <c r="AF54" s="368"/>
      <c r="AG54" s="368"/>
      <c r="AH54" s="368"/>
      <c r="AI54" s="368"/>
      <c r="AJ54" s="368"/>
      <c r="AK54" s="368"/>
      <c r="AL54" s="368"/>
      <c r="AM54" s="368"/>
      <c r="AN54" s="368"/>
      <c r="AO54" s="368"/>
      <c r="AP54" s="369"/>
    </row>
    <row r="55" spans="1:42">
      <c r="A55" s="367"/>
      <c r="B55" s="368"/>
      <c r="C55" s="368"/>
      <c r="D55" s="368"/>
      <c r="E55" s="368"/>
      <c r="F55" s="368"/>
      <c r="G55" s="368"/>
      <c r="H55" s="368"/>
      <c r="I55" s="368"/>
      <c r="J55" s="368"/>
      <c r="K55" s="368"/>
      <c r="L55" s="368"/>
      <c r="M55" s="368"/>
      <c r="N55" s="368"/>
      <c r="O55" s="368"/>
      <c r="P55" s="368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368"/>
      <c r="AC55" s="368"/>
      <c r="AD55" s="368"/>
      <c r="AE55" s="368"/>
      <c r="AF55" s="368"/>
      <c r="AG55" s="368"/>
      <c r="AH55" s="368"/>
      <c r="AI55" s="368"/>
      <c r="AJ55" s="368"/>
      <c r="AK55" s="368"/>
      <c r="AL55" s="368"/>
      <c r="AM55" s="368"/>
      <c r="AN55" s="368"/>
      <c r="AO55" s="368"/>
      <c r="AP55" s="369"/>
    </row>
    <row r="56" spans="1:42">
      <c r="A56" s="367"/>
      <c r="B56" s="368"/>
      <c r="C56" s="368"/>
      <c r="D56" s="368"/>
      <c r="E56" s="368"/>
      <c r="F56" s="368"/>
      <c r="G56" s="368"/>
      <c r="H56" s="368"/>
      <c r="I56" s="368"/>
      <c r="J56" s="368"/>
      <c r="K56" s="368"/>
      <c r="L56" s="368"/>
      <c r="M56" s="368"/>
      <c r="N56" s="368"/>
      <c r="O56" s="368"/>
      <c r="P56" s="368"/>
      <c r="Q56" s="368"/>
      <c r="R56" s="368"/>
      <c r="S56" s="368"/>
      <c r="T56" s="368"/>
      <c r="U56" s="368"/>
      <c r="V56" s="368"/>
      <c r="W56" s="368"/>
      <c r="X56" s="368"/>
      <c r="Y56" s="368"/>
      <c r="Z56" s="368"/>
      <c r="AA56" s="368"/>
      <c r="AB56" s="368"/>
      <c r="AC56" s="368"/>
      <c r="AD56" s="368"/>
      <c r="AE56" s="368"/>
      <c r="AF56" s="368"/>
      <c r="AG56" s="368"/>
      <c r="AH56" s="368"/>
      <c r="AI56" s="368"/>
      <c r="AJ56" s="368"/>
      <c r="AK56" s="368"/>
      <c r="AL56" s="368"/>
      <c r="AM56" s="368"/>
      <c r="AN56" s="368"/>
      <c r="AO56" s="368"/>
      <c r="AP56" s="369"/>
    </row>
    <row r="57" spans="1:42">
      <c r="A57" s="367"/>
      <c r="B57" s="368"/>
      <c r="C57" s="368"/>
      <c r="D57" s="368"/>
      <c r="E57" s="368"/>
      <c r="F57" s="368"/>
      <c r="G57" s="368"/>
      <c r="H57" s="368"/>
      <c r="I57" s="368"/>
      <c r="J57" s="368"/>
      <c r="K57" s="368"/>
      <c r="L57" s="368"/>
      <c r="M57" s="368"/>
      <c r="N57" s="368"/>
      <c r="O57" s="368"/>
      <c r="P57" s="368"/>
      <c r="Q57" s="368"/>
      <c r="R57" s="368"/>
      <c r="S57" s="368"/>
      <c r="T57" s="368"/>
      <c r="U57" s="368"/>
      <c r="V57" s="368"/>
      <c r="W57" s="368"/>
      <c r="X57" s="368"/>
      <c r="Y57" s="368"/>
      <c r="Z57" s="368"/>
      <c r="AA57" s="368"/>
      <c r="AB57" s="368"/>
      <c r="AC57" s="368"/>
      <c r="AD57" s="368"/>
      <c r="AE57" s="368"/>
      <c r="AF57" s="368"/>
      <c r="AG57" s="368"/>
      <c r="AH57" s="368"/>
      <c r="AI57" s="368"/>
      <c r="AJ57" s="368"/>
      <c r="AK57" s="368"/>
      <c r="AL57" s="368"/>
      <c r="AM57" s="368"/>
      <c r="AN57" s="368"/>
      <c r="AO57" s="368"/>
      <c r="AP57" s="369"/>
    </row>
    <row r="58" spans="1:42">
      <c r="A58" s="367"/>
      <c r="B58" s="368"/>
      <c r="C58" s="368"/>
      <c r="D58" s="368"/>
      <c r="E58" s="368"/>
      <c r="F58" s="368"/>
      <c r="G58" s="368"/>
      <c r="H58" s="368"/>
      <c r="I58" s="368"/>
      <c r="J58" s="368"/>
      <c r="K58" s="368"/>
      <c r="L58" s="368"/>
      <c r="M58" s="368"/>
      <c r="N58" s="368"/>
      <c r="O58" s="368"/>
      <c r="P58" s="368"/>
      <c r="Q58" s="368"/>
      <c r="R58" s="368"/>
      <c r="S58" s="368"/>
      <c r="T58" s="368"/>
      <c r="U58" s="368"/>
      <c r="V58" s="368"/>
      <c r="W58" s="368"/>
      <c r="X58" s="368"/>
      <c r="Y58" s="368"/>
      <c r="Z58" s="368"/>
      <c r="AA58" s="368"/>
      <c r="AB58" s="368"/>
      <c r="AC58" s="368"/>
      <c r="AD58" s="368"/>
      <c r="AE58" s="368"/>
      <c r="AF58" s="368"/>
      <c r="AG58" s="368"/>
      <c r="AH58" s="368"/>
      <c r="AI58" s="368"/>
      <c r="AJ58" s="368"/>
      <c r="AK58" s="368"/>
      <c r="AL58" s="368"/>
      <c r="AM58" s="368"/>
      <c r="AN58" s="368"/>
      <c r="AO58" s="368"/>
      <c r="AP58" s="369"/>
    </row>
    <row r="59" spans="1:42">
      <c r="A59" s="367"/>
      <c r="B59" s="368"/>
      <c r="C59" s="368"/>
      <c r="D59" s="368"/>
      <c r="E59" s="368"/>
      <c r="F59" s="368"/>
      <c r="G59" s="368"/>
      <c r="H59" s="368"/>
      <c r="I59" s="368"/>
      <c r="J59" s="368"/>
      <c r="K59" s="368"/>
      <c r="L59" s="368"/>
      <c r="M59" s="368"/>
      <c r="N59" s="368"/>
      <c r="O59" s="368"/>
      <c r="P59" s="368"/>
      <c r="Q59" s="368"/>
      <c r="R59" s="368"/>
      <c r="S59" s="368"/>
      <c r="T59" s="368"/>
      <c r="U59" s="368"/>
      <c r="V59" s="368"/>
      <c r="W59" s="368"/>
      <c r="X59" s="368"/>
      <c r="Y59" s="368"/>
      <c r="Z59" s="368"/>
      <c r="AA59" s="368"/>
      <c r="AB59" s="368"/>
      <c r="AC59" s="368"/>
      <c r="AD59" s="368"/>
      <c r="AE59" s="368"/>
      <c r="AF59" s="368"/>
      <c r="AG59" s="368"/>
      <c r="AH59" s="368"/>
      <c r="AI59" s="368"/>
      <c r="AJ59" s="368"/>
      <c r="AK59" s="368"/>
      <c r="AL59" s="368"/>
      <c r="AM59" s="368"/>
      <c r="AN59" s="368"/>
      <c r="AO59" s="368"/>
      <c r="AP59" s="369"/>
    </row>
    <row r="60" spans="1:42">
      <c r="A60" s="370"/>
      <c r="B60" s="371"/>
      <c r="C60" s="371"/>
      <c r="D60" s="371"/>
      <c r="E60" s="371"/>
      <c r="F60" s="371"/>
      <c r="G60" s="371"/>
      <c r="H60" s="371"/>
      <c r="I60" s="371"/>
      <c r="J60" s="371"/>
      <c r="K60" s="371"/>
      <c r="L60" s="371"/>
      <c r="M60" s="371"/>
      <c r="N60" s="371"/>
      <c r="O60" s="371"/>
      <c r="P60" s="371"/>
      <c r="Q60" s="371"/>
      <c r="R60" s="371"/>
      <c r="S60" s="371"/>
      <c r="T60" s="371"/>
      <c r="U60" s="371"/>
      <c r="V60" s="371"/>
      <c r="W60" s="371"/>
      <c r="X60" s="371"/>
      <c r="Y60" s="371"/>
      <c r="Z60" s="371"/>
      <c r="AA60" s="371"/>
      <c r="AB60" s="371"/>
      <c r="AC60" s="371"/>
      <c r="AD60" s="371"/>
      <c r="AE60" s="371"/>
      <c r="AF60" s="371"/>
      <c r="AG60" s="371"/>
      <c r="AH60" s="371"/>
      <c r="AI60" s="371"/>
      <c r="AJ60" s="371"/>
      <c r="AK60" s="371"/>
      <c r="AL60" s="371"/>
      <c r="AM60" s="371"/>
      <c r="AN60" s="371"/>
      <c r="AO60" s="371"/>
      <c r="AP60" s="372"/>
    </row>
    <row r="61" spans="1:4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</row>
    <row r="62" spans="1:42">
      <c r="A62" s="145" t="s">
        <v>35</v>
      </c>
      <c r="B62" s="351"/>
      <c r="C62" s="351"/>
      <c r="D62" s="351"/>
      <c r="E62" s="359">
        <f>Deckblatt!$E$53</f>
        <v>0</v>
      </c>
      <c r="F62" s="351"/>
      <c r="G62" s="351"/>
      <c r="H62" s="351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51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</row>
    <row r="63" spans="1:42">
      <c r="A63" s="145" t="s">
        <v>36</v>
      </c>
      <c r="B63" s="351"/>
      <c r="C63" s="351"/>
      <c r="D63" s="351"/>
      <c r="E63" s="360">
        <f>Deckblatt!$E$54</f>
        <v>0</v>
      </c>
      <c r="F63" s="361"/>
      <c r="G63" s="361"/>
      <c r="H63" s="361"/>
      <c r="I63" s="361"/>
      <c r="J63" s="361"/>
      <c r="K63" s="361"/>
      <c r="L63" s="361"/>
      <c r="M63" s="361"/>
      <c r="N63" s="361"/>
      <c r="O63" s="361"/>
      <c r="P63" s="361"/>
      <c r="Q63" s="361"/>
      <c r="R63" s="361"/>
      <c r="S63" s="361"/>
      <c r="T63" s="361"/>
      <c r="U63" s="361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</row>
    <row r="64" spans="1:42">
      <c r="A64" s="145" t="s">
        <v>37</v>
      </c>
      <c r="B64" s="351"/>
      <c r="C64" s="351"/>
      <c r="D64" s="351"/>
      <c r="E64" s="360">
        <f>Deckblatt!$E$55</f>
        <v>0</v>
      </c>
      <c r="F64" s="361"/>
      <c r="G64" s="361"/>
      <c r="H64" s="361"/>
      <c r="I64" s="361"/>
      <c r="J64" s="361"/>
      <c r="K64" s="361"/>
      <c r="L64" s="361"/>
      <c r="M64" s="361"/>
      <c r="N64" s="361"/>
      <c r="O64" s="361"/>
      <c r="P64" s="361"/>
      <c r="Q64" s="361"/>
      <c r="R64" s="361"/>
      <c r="S64" s="361"/>
      <c r="T64" s="361"/>
      <c r="U64" s="361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</row>
    <row r="65" spans="1:42">
      <c r="A65" s="358" t="s">
        <v>38</v>
      </c>
      <c r="B65" s="351"/>
      <c r="C65" s="351"/>
      <c r="D65" s="351"/>
      <c r="E65" s="360">
        <f>Deckblatt!$E$56</f>
        <v>0</v>
      </c>
      <c r="F65" s="361"/>
      <c r="G65" s="361"/>
      <c r="H65" s="361"/>
      <c r="I65" s="361"/>
      <c r="J65" s="361"/>
      <c r="K65" s="361"/>
      <c r="L65" s="361"/>
      <c r="M65" s="361"/>
      <c r="N65" s="361"/>
      <c r="O65" s="361"/>
      <c r="P65" s="361"/>
      <c r="Q65" s="361"/>
      <c r="R65" s="361"/>
      <c r="S65" s="361"/>
      <c r="T65" s="361"/>
      <c r="U65" s="361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</row>
    <row r="66" spans="1:42">
      <c r="A66" s="358" t="s">
        <v>34</v>
      </c>
      <c r="B66" s="351"/>
      <c r="C66" s="351"/>
      <c r="D66" s="351"/>
      <c r="E66" s="360">
        <f>Deckblatt!$E$57</f>
        <v>0</v>
      </c>
      <c r="F66" s="361"/>
      <c r="G66" s="361"/>
      <c r="H66" s="361"/>
      <c r="I66" s="361"/>
      <c r="J66" s="361"/>
      <c r="K66" s="361"/>
      <c r="L66" s="361"/>
      <c r="M66" s="361"/>
      <c r="N66" s="361"/>
      <c r="O66" s="361"/>
      <c r="P66" s="361"/>
      <c r="Q66" s="361"/>
      <c r="R66" s="361"/>
      <c r="S66" s="361"/>
      <c r="T66" s="361"/>
      <c r="U66" s="361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  <row r="67" spans="1:42">
      <c r="A67" s="363">
        <f>Deckblatt!$A$58</f>
        <v>0</v>
      </c>
      <c r="B67" s="363"/>
      <c r="C67" s="363"/>
      <c r="D67" s="363"/>
      <c r="E67" s="363"/>
      <c r="F67" s="363"/>
      <c r="G67" s="363"/>
      <c r="H67" s="363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</row>
    <row r="68" spans="1:42">
      <c r="A68" s="363"/>
      <c r="B68" s="363"/>
      <c r="C68" s="363"/>
      <c r="D68" s="363"/>
      <c r="E68" s="363"/>
      <c r="F68" s="363"/>
      <c r="G68" s="363"/>
      <c r="H68" s="363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</row>
    <row r="69" spans="1:42">
      <c r="A69" s="196" t="s">
        <v>40</v>
      </c>
      <c r="B69" s="357"/>
      <c r="C69" s="357"/>
      <c r="D69" s="357"/>
      <c r="E69" s="357"/>
      <c r="F69" s="357"/>
      <c r="G69" s="357"/>
      <c r="H69" s="357"/>
      <c r="I69" s="196" t="s">
        <v>39</v>
      </c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</row>
    <row r="70" spans="1:42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</row>
    <row r="71" spans="1:42">
      <c r="A71" s="384" t="s">
        <v>47</v>
      </c>
      <c r="B71" s="384"/>
      <c r="C71" s="384"/>
      <c r="D71" s="384"/>
      <c r="E71" s="1"/>
      <c r="F71" s="343">
        <f>Deckblatt!F78</f>
        <v>0</v>
      </c>
      <c r="G71" s="343"/>
      <c r="H71" s="343"/>
      <c r="I71" s="343"/>
      <c r="J71" s="343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</row>
    <row r="72" spans="1:4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</row>
  </sheetData>
  <mergeCells count="152">
    <mergeCell ref="A71:D71"/>
    <mergeCell ref="A8:I8"/>
    <mergeCell ref="A9:D9"/>
    <mergeCell ref="I9:J9"/>
    <mergeCell ref="AD9:AE9"/>
    <mergeCell ref="A52:AP52"/>
    <mergeCell ref="A1:AP1"/>
    <mergeCell ref="B48:L48"/>
    <mergeCell ref="M48:P48"/>
    <mergeCell ref="Q48:AP48"/>
    <mergeCell ref="B45:L45"/>
    <mergeCell ref="M45:P45"/>
    <mergeCell ref="Q45:AP45"/>
    <mergeCell ref="B46:L46"/>
    <mergeCell ref="M46:P46"/>
    <mergeCell ref="Q46:AP46"/>
    <mergeCell ref="B47:L47"/>
    <mergeCell ref="M47:P47"/>
    <mergeCell ref="Q47:AP47"/>
    <mergeCell ref="M41:P41"/>
    <mergeCell ref="Q41:AP41"/>
    <mergeCell ref="B42:L42"/>
    <mergeCell ref="M42:P42"/>
    <mergeCell ref="Q42:AP42"/>
    <mergeCell ref="Q22:AP22"/>
    <mergeCell ref="Q24:AP24"/>
    <mergeCell ref="Q25:AP25"/>
    <mergeCell ref="Q17:AP17"/>
    <mergeCell ref="Q18:AP18"/>
    <mergeCell ref="B40:L40"/>
    <mergeCell ref="M40:P40"/>
    <mergeCell ref="Q40:AP40"/>
    <mergeCell ref="Q29:AP29"/>
    <mergeCell ref="M39:P39"/>
    <mergeCell ref="M22:P22"/>
    <mergeCell ref="M24:P24"/>
    <mergeCell ref="M25:P25"/>
    <mergeCell ref="M26:P26"/>
    <mergeCell ref="M27:P27"/>
    <mergeCell ref="M28:P28"/>
    <mergeCell ref="M29:P29"/>
    <mergeCell ref="M31:P31"/>
    <mergeCell ref="Q31:AP31"/>
    <mergeCell ref="B31:L31"/>
    <mergeCell ref="B23:L23"/>
    <mergeCell ref="M23:P23"/>
    <mergeCell ref="Q23:AP23"/>
    <mergeCell ref="M18:P18"/>
    <mergeCell ref="B37:L37"/>
    <mergeCell ref="A69:H69"/>
    <mergeCell ref="A65:D65"/>
    <mergeCell ref="A66:D66"/>
    <mergeCell ref="E62:U62"/>
    <mergeCell ref="E63:U63"/>
    <mergeCell ref="E64:U64"/>
    <mergeCell ref="E65:U65"/>
    <mergeCell ref="E66:U66"/>
    <mergeCell ref="I69:U69"/>
    <mergeCell ref="B43:L43"/>
    <mergeCell ref="M43:P43"/>
    <mergeCell ref="Q43:AP43"/>
    <mergeCell ref="B44:L44"/>
    <mergeCell ref="M44:P44"/>
    <mergeCell ref="Q44:AP44"/>
    <mergeCell ref="B38:L38"/>
    <mergeCell ref="A67:H68"/>
    <mergeCell ref="I67:U68"/>
    <mergeCell ref="A53:AP60"/>
    <mergeCell ref="B41:L41"/>
    <mergeCell ref="M38:P38"/>
    <mergeCell ref="A4:U4"/>
    <mergeCell ref="V4:AP4"/>
    <mergeCell ref="K9:U9"/>
    <mergeCell ref="A62:D62"/>
    <mergeCell ref="A63:D63"/>
    <mergeCell ref="A64:D64"/>
    <mergeCell ref="G11:U11"/>
    <mergeCell ref="G12:U12"/>
    <mergeCell ref="Q35:AP35"/>
    <mergeCell ref="Q36:AP36"/>
    <mergeCell ref="B39:L39"/>
    <mergeCell ref="M37:P37"/>
    <mergeCell ref="Q37:AP37"/>
    <mergeCell ref="Q38:AP38"/>
    <mergeCell ref="Q30:AP30"/>
    <mergeCell ref="Q32:AP32"/>
    <mergeCell ref="Q19:AP19"/>
    <mergeCell ref="Q20:AP20"/>
    <mergeCell ref="Q33:AP33"/>
    <mergeCell ref="Q34:AP34"/>
    <mergeCell ref="Q26:AP26"/>
    <mergeCell ref="Q27:AP27"/>
    <mergeCell ref="Q28:AP28"/>
    <mergeCell ref="A11:F11"/>
    <mergeCell ref="F71:J71"/>
    <mergeCell ref="Q39:AP39"/>
    <mergeCell ref="A14:F14"/>
    <mergeCell ref="AA13:AP13"/>
    <mergeCell ref="M30:P30"/>
    <mergeCell ref="B27:L27"/>
    <mergeCell ref="B28:L28"/>
    <mergeCell ref="B29:L29"/>
    <mergeCell ref="B30:L30"/>
    <mergeCell ref="B22:L22"/>
    <mergeCell ref="B24:L24"/>
    <mergeCell ref="B25:L25"/>
    <mergeCell ref="B26:L26"/>
    <mergeCell ref="B36:L36"/>
    <mergeCell ref="B32:L32"/>
    <mergeCell ref="B33:L33"/>
    <mergeCell ref="M33:P33"/>
    <mergeCell ref="M34:P34"/>
    <mergeCell ref="M35:P35"/>
    <mergeCell ref="M36:P36"/>
    <mergeCell ref="M32:P32"/>
    <mergeCell ref="B34:L34"/>
    <mergeCell ref="B35:L35"/>
    <mergeCell ref="M19:P19"/>
    <mergeCell ref="V6:AP6"/>
    <mergeCell ref="A5:U5"/>
    <mergeCell ref="A6:U6"/>
    <mergeCell ref="E9:H9"/>
    <mergeCell ref="Z9:AC9"/>
    <mergeCell ref="Z8:AP8"/>
    <mergeCell ref="AF9:AP9"/>
    <mergeCell ref="V5:AP5"/>
    <mergeCell ref="J8:U8"/>
    <mergeCell ref="V8:Y8"/>
    <mergeCell ref="V9:Y9"/>
    <mergeCell ref="M20:P20"/>
    <mergeCell ref="M21:P21"/>
    <mergeCell ref="V11:Z11"/>
    <mergeCell ref="V12:Z12"/>
    <mergeCell ref="AA11:AP11"/>
    <mergeCell ref="B19:L19"/>
    <mergeCell ref="B20:L20"/>
    <mergeCell ref="B21:L21"/>
    <mergeCell ref="AA12:AP12"/>
    <mergeCell ref="AA14:AP14"/>
    <mergeCell ref="Q21:AP21"/>
    <mergeCell ref="B18:L18"/>
    <mergeCell ref="B17:L17"/>
    <mergeCell ref="Q16:AP16"/>
    <mergeCell ref="M16:P16"/>
    <mergeCell ref="A16:L16"/>
    <mergeCell ref="M17:P17"/>
    <mergeCell ref="A12:F12"/>
    <mergeCell ref="G14:U14"/>
    <mergeCell ref="V13:Z13"/>
    <mergeCell ref="V14:Z14"/>
    <mergeCell ref="A13:F13"/>
    <mergeCell ref="G13:U13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218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15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7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16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8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17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4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219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9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18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2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19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Deckblatt!$N$36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Deckblatt!$AH$36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5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221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6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244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7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224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AP65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38" t="s">
        <v>192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26" t="s">
        <v>58</v>
      </c>
      <c r="AE1" s="426"/>
      <c r="AF1" s="426"/>
      <c r="AG1" s="217" t="s">
        <v>65</v>
      </c>
      <c r="AH1" s="218"/>
      <c r="AI1" s="195"/>
      <c r="AJ1" s="289" t="s">
        <v>57</v>
      </c>
      <c r="AK1" s="291"/>
      <c r="AL1" s="429">
        <f>Deckblatt!$A$58</f>
        <v>0</v>
      </c>
      <c r="AM1" s="430"/>
      <c r="AN1" s="430"/>
      <c r="AO1" s="430"/>
      <c r="AP1" s="431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18"/>
      <c r="AL2" s="218"/>
      <c r="AM2" s="427" t="s">
        <v>59</v>
      </c>
      <c r="AN2" s="428"/>
      <c r="AO2" s="218"/>
      <c r="AP2" s="195"/>
    </row>
    <row r="3" spans="1:42">
      <c r="A3" s="10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0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5"/>
      <c r="AL3" s="15"/>
      <c r="AM3" s="18"/>
      <c r="AN3" s="18"/>
      <c r="AO3" s="15"/>
      <c r="AP3" s="90"/>
    </row>
    <row r="4" spans="1:42">
      <c r="A4" s="433" t="s">
        <v>49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5" t="s">
        <v>50</v>
      </c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6"/>
    </row>
    <row r="5" spans="1:42">
      <c r="A5" s="432">
        <f>Deckblatt!$A$33</f>
        <v>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 t="str">
        <f>Deckblatt!$V$33</f>
        <v>E+E Elektronik, Langwiesen 7</v>
      </c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401"/>
    </row>
    <row r="6" spans="1:42">
      <c r="A6" s="432" t="str">
        <f>Deckblatt!$A$34</f>
        <v xml:space="preserve">     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 t="str">
        <f>Deckblatt!$V$34</f>
        <v xml:space="preserve">AT - 4209 Engerwitzdorf </v>
      </c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401"/>
    </row>
    <row r="7" spans="1:42">
      <c r="A7" s="425" t="s">
        <v>24</v>
      </c>
      <c r="B7" s="322"/>
      <c r="C7" s="322"/>
      <c r="D7" s="322"/>
      <c r="E7" s="322"/>
      <c r="F7" s="322"/>
      <c r="G7" s="322"/>
      <c r="H7" s="322"/>
      <c r="I7" s="322"/>
      <c r="J7" s="322"/>
      <c r="K7" s="323"/>
      <c r="L7" s="313">
        <f>Deckblatt!$K$35</f>
        <v>0</v>
      </c>
      <c r="M7" s="313"/>
      <c r="N7" s="313"/>
      <c r="O7" s="313"/>
      <c r="P7" s="313"/>
      <c r="Q7" s="313"/>
      <c r="R7" s="313"/>
      <c r="S7" s="313"/>
      <c r="T7" s="313"/>
      <c r="U7" s="313"/>
      <c r="V7" s="397" t="s">
        <v>25</v>
      </c>
      <c r="W7" s="398"/>
      <c r="X7" s="398"/>
      <c r="Y7" s="398"/>
      <c r="Z7" s="398"/>
      <c r="AA7" s="437"/>
      <c r="AB7" s="313" t="str">
        <f>Deckblatt!$AB$35</f>
        <v>30-348-2996</v>
      </c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401"/>
    </row>
    <row r="8" spans="1:42">
      <c r="A8" s="423" t="s">
        <v>26</v>
      </c>
      <c r="B8" s="424"/>
      <c r="C8" s="424"/>
      <c r="D8" s="424"/>
      <c r="E8" s="424"/>
      <c r="F8" s="422"/>
      <c r="G8" s="313">
        <f>Deckblatt!$G$36</f>
        <v>0</v>
      </c>
      <c r="H8" s="313"/>
      <c r="I8" s="313"/>
      <c r="J8" s="313"/>
      <c r="K8" s="381" t="s">
        <v>27</v>
      </c>
      <c r="L8" s="382"/>
      <c r="M8" s="420"/>
      <c r="N8" s="313">
        <f>Deckblatt!$S$36</f>
        <v>0</v>
      </c>
      <c r="O8" s="303"/>
      <c r="P8" s="303"/>
      <c r="Q8" s="303"/>
      <c r="R8" s="303"/>
      <c r="S8" s="303"/>
      <c r="T8" s="303"/>
      <c r="U8" s="303"/>
      <c r="V8" s="302" t="s">
        <v>26</v>
      </c>
      <c r="W8" s="303"/>
      <c r="X8" s="303"/>
      <c r="Y8" s="303"/>
      <c r="Z8" s="303"/>
      <c r="AA8" s="303"/>
      <c r="AB8" s="313">
        <f>Deckblatt!AB36</f>
        <v>0</v>
      </c>
      <c r="AC8" s="313"/>
      <c r="AD8" s="313"/>
      <c r="AE8" s="313"/>
      <c r="AF8" s="421" t="s">
        <v>27</v>
      </c>
      <c r="AG8" s="422"/>
      <c r="AH8" s="329">
        <f>Deckblatt!$AP$36</f>
        <v>0</v>
      </c>
      <c r="AI8" s="322"/>
      <c r="AJ8" s="322"/>
      <c r="AK8" s="322"/>
      <c r="AL8" s="322"/>
      <c r="AM8" s="322"/>
      <c r="AN8" s="322"/>
      <c r="AO8" s="322"/>
      <c r="AP8" s="402"/>
    </row>
    <row r="9" spans="1:42">
      <c r="A9" s="400" t="s">
        <v>28</v>
      </c>
      <c r="B9" s="302"/>
      <c r="C9" s="302"/>
      <c r="D9" s="302"/>
      <c r="E9" s="302"/>
      <c r="F9" s="302"/>
      <c r="G9" s="313">
        <f>Deckblatt!$G$37</f>
        <v>0</v>
      </c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02" t="s">
        <v>28</v>
      </c>
      <c r="W9" s="302"/>
      <c r="X9" s="302"/>
      <c r="Y9" s="302"/>
      <c r="Z9" s="302"/>
      <c r="AA9" s="302"/>
      <c r="AB9" s="313">
        <f>Deckblatt!$AB$37</f>
        <v>0</v>
      </c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401"/>
    </row>
    <row r="10" spans="1:42">
      <c r="A10" s="400" t="s">
        <v>29</v>
      </c>
      <c r="B10" s="302"/>
      <c r="C10" s="302"/>
      <c r="D10" s="302"/>
      <c r="E10" s="302"/>
      <c r="F10" s="302"/>
      <c r="G10" s="313">
        <f>Deckblatt!$G$38</f>
        <v>0</v>
      </c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02" t="s">
        <v>29</v>
      </c>
      <c r="W10" s="302"/>
      <c r="X10" s="302"/>
      <c r="Y10" s="302"/>
      <c r="Z10" s="302"/>
      <c r="AA10" s="302"/>
      <c r="AB10" s="313">
        <f>Deckblatt!$AB$38</f>
        <v>0</v>
      </c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401"/>
    </row>
    <row r="11" spans="1:42">
      <c r="A11" s="400" t="s">
        <v>32</v>
      </c>
      <c r="B11" s="302"/>
      <c r="C11" s="302"/>
      <c r="D11" s="302"/>
      <c r="E11" s="302"/>
      <c r="F11" s="302"/>
      <c r="G11" s="313">
        <f>Deckblatt!$G$39</f>
        <v>0</v>
      </c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02" t="s">
        <v>33</v>
      </c>
      <c r="W11" s="302"/>
      <c r="X11" s="302"/>
      <c r="Y11" s="302"/>
      <c r="Z11" s="302"/>
      <c r="AA11" s="302"/>
      <c r="AB11" s="313">
        <f>Deckblatt!$AB$39</f>
        <v>0</v>
      </c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401"/>
    </row>
    <row r="12" spans="1:42">
      <c r="A12" s="414" t="s">
        <v>30</v>
      </c>
      <c r="B12" s="415"/>
      <c r="C12" s="415"/>
      <c r="D12" s="415"/>
      <c r="E12" s="415"/>
      <c r="F12" s="415"/>
      <c r="G12" s="416">
        <f>Deckblatt!$G$40</f>
        <v>0</v>
      </c>
      <c r="H12" s="417"/>
      <c r="I12" s="417"/>
      <c r="J12" s="417"/>
      <c r="K12" s="417"/>
      <c r="L12" s="417"/>
      <c r="M12" s="417"/>
      <c r="N12" s="417"/>
      <c r="O12" s="417"/>
      <c r="P12" s="417"/>
      <c r="Q12" s="417"/>
      <c r="R12" s="417"/>
      <c r="S12" s="417"/>
      <c r="T12" s="417"/>
      <c r="U12" s="417"/>
      <c r="V12" s="415" t="s">
        <v>30</v>
      </c>
      <c r="W12" s="415"/>
      <c r="X12" s="415"/>
      <c r="Y12" s="415"/>
      <c r="Z12" s="415"/>
      <c r="AA12" s="415"/>
      <c r="AB12" s="418">
        <f>Deckblatt!$AB$40</f>
        <v>0</v>
      </c>
      <c r="AC12" s="418"/>
      <c r="AD12" s="418"/>
      <c r="AE12" s="418"/>
      <c r="AF12" s="418"/>
      <c r="AG12" s="418"/>
      <c r="AH12" s="418"/>
      <c r="AI12" s="418"/>
      <c r="AJ12" s="418"/>
      <c r="AK12" s="418"/>
      <c r="AL12" s="418"/>
      <c r="AM12" s="418"/>
      <c r="AN12" s="418"/>
      <c r="AO12" s="418"/>
      <c r="AP12" s="419"/>
    </row>
    <row r="13" spans="1:42">
      <c r="A13" s="94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93"/>
    </row>
    <row r="14" spans="1:42">
      <c r="A14" s="445" t="s">
        <v>259</v>
      </c>
      <c r="B14" s="446"/>
      <c r="C14" s="489" t="s">
        <v>262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1"/>
      <c r="Q14" s="489" t="s">
        <v>263</v>
      </c>
      <c r="R14" s="490"/>
      <c r="S14" s="490"/>
      <c r="T14" s="490"/>
      <c r="U14" s="490"/>
      <c r="V14" s="490"/>
      <c r="W14" s="490"/>
      <c r="X14" s="490"/>
      <c r="Y14" s="490"/>
      <c r="Z14" s="490"/>
      <c r="AA14" s="491"/>
      <c r="AB14" s="405" t="s">
        <v>264</v>
      </c>
      <c r="AC14" s="406"/>
      <c r="AD14" s="406"/>
      <c r="AE14" s="451"/>
      <c r="AF14" s="405" t="s">
        <v>63</v>
      </c>
      <c r="AG14" s="406"/>
      <c r="AH14" s="406"/>
      <c r="AI14" s="406"/>
      <c r="AJ14" s="406"/>
      <c r="AK14" s="406"/>
      <c r="AL14" s="406"/>
      <c r="AM14" s="406"/>
      <c r="AN14" s="406"/>
      <c r="AO14" s="406"/>
      <c r="AP14" s="407"/>
    </row>
    <row r="15" spans="1:42">
      <c r="A15" s="447"/>
      <c r="B15" s="448"/>
      <c r="C15" s="492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4"/>
      <c r="Q15" s="492"/>
      <c r="R15" s="493"/>
      <c r="S15" s="493"/>
      <c r="T15" s="493"/>
      <c r="U15" s="493"/>
      <c r="V15" s="493"/>
      <c r="W15" s="493"/>
      <c r="X15" s="493"/>
      <c r="Y15" s="493"/>
      <c r="Z15" s="493"/>
      <c r="AA15" s="494"/>
      <c r="AB15" s="452"/>
      <c r="AC15" s="453"/>
      <c r="AD15" s="453"/>
      <c r="AE15" s="454"/>
      <c r="AF15" s="408"/>
      <c r="AG15" s="409"/>
      <c r="AH15" s="409"/>
      <c r="AI15" s="409"/>
      <c r="AJ15" s="409"/>
      <c r="AK15" s="409"/>
      <c r="AL15" s="409"/>
      <c r="AM15" s="409"/>
      <c r="AN15" s="409"/>
      <c r="AO15" s="409"/>
      <c r="AP15" s="410"/>
    </row>
    <row r="16" spans="1:42">
      <c r="A16" s="449"/>
      <c r="B16" s="450"/>
      <c r="C16" s="495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7"/>
      <c r="Q16" s="495"/>
      <c r="R16" s="496"/>
      <c r="S16" s="496"/>
      <c r="T16" s="496"/>
      <c r="U16" s="496"/>
      <c r="V16" s="496"/>
      <c r="W16" s="496"/>
      <c r="X16" s="496"/>
      <c r="Y16" s="496"/>
      <c r="Z16" s="496"/>
      <c r="AA16" s="497"/>
      <c r="AB16" s="403" t="s">
        <v>61</v>
      </c>
      <c r="AC16" s="404"/>
      <c r="AD16" s="403" t="s">
        <v>62</v>
      </c>
      <c r="AE16" s="404"/>
      <c r="AF16" s="411"/>
      <c r="AG16" s="412"/>
      <c r="AH16" s="412"/>
      <c r="AI16" s="412"/>
      <c r="AJ16" s="412"/>
      <c r="AK16" s="412"/>
      <c r="AL16" s="412"/>
      <c r="AM16" s="412"/>
      <c r="AN16" s="412"/>
      <c r="AO16" s="412"/>
      <c r="AP16" s="413"/>
    </row>
    <row r="17" spans="1:42">
      <c r="A17" s="395"/>
      <c r="B17" s="396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97"/>
      <c r="AG17" s="398"/>
      <c r="AH17" s="398"/>
      <c r="AI17" s="398"/>
      <c r="AJ17" s="398"/>
      <c r="AK17" s="398"/>
      <c r="AL17" s="398"/>
      <c r="AM17" s="398"/>
      <c r="AN17" s="398"/>
      <c r="AO17" s="398"/>
      <c r="AP17" s="399"/>
    </row>
    <row r="18" spans="1:42">
      <c r="A18" s="395"/>
      <c r="B18" s="396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97"/>
      <c r="AG18" s="398"/>
      <c r="AH18" s="398"/>
      <c r="AI18" s="398"/>
      <c r="AJ18" s="398"/>
      <c r="AK18" s="398"/>
      <c r="AL18" s="398"/>
      <c r="AM18" s="398"/>
      <c r="AN18" s="398"/>
      <c r="AO18" s="398"/>
      <c r="AP18" s="399"/>
    </row>
    <row r="19" spans="1:42">
      <c r="A19" s="395"/>
      <c r="B19" s="396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97"/>
      <c r="AG19" s="398"/>
      <c r="AH19" s="398"/>
      <c r="AI19" s="398"/>
      <c r="AJ19" s="398"/>
      <c r="AK19" s="398"/>
      <c r="AL19" s="398"/>
      <c r="AM19" s="398"/>
      <c r="AN19" s="398"/>
      <c r="AO19" s="398"/>
      <c r="AP19" s="399"/>
    </row>
    <row r="20" spans="1:42" ht="12.75" customHeight="1">
      <c r="A20" s="395"/>
      <c r="B20" s="396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97"/>
      <c r="AG20" s="398"/>
      <c r="AH20" s="398"/>
      <c r="AI20" s="398"/>
      <c r="AJ20" s="398"/>
      <c r="AK20" s="398"/>
      <c r="AL20" s="398"/>
      <c r="AM20" s="398"/>
      <c r="AN20" s="398"/>
      <c r="AO20" s="398"/>
      <c r="AP20" s="399"/>
    </row>
    <row r="21" spans="1:42">
      <c r="A21" s="395"/>
      <c r="B21" s="396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97"/>
      <c r="AG21" s="398"/>
      <c r="AH21" s="398"/>
      <c r="AI21" s="398"/>
      <c r="AJ21" s="398"/>
      <c r="AK21" s="398"/>
      <c r="AL21" s="398"/>
      <c r="AM21" s="398"/>
      <c r="AN21" s="398"/>
      <c r="AO21" s="398"/>
      <c r="AP21" s="399"/>
    </row>
    <row r="22" spans="1:42">
      <c r="A22" s="395"/>
      <c r="B22" s="396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458"/>
    </row>
    <row r="23" spans="1:42">
      <c r="A23" s="395"/>
      <c r="B23" s="396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458"/>
    </row>
    <row r="24" spans="1:42">
      <c r="A24" s="395"/>
      <c r="B24" s="396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97"/>
      <c r="AG24" s="398"/>
      <c r="AH24" s="398"/>
      <c r="AI24" s="398"/>
      <c r="AJ24" s="398"/>
      <c r="AK24" s="398"/>
      <c r="AL24" s="398"/>
      <c r="AM24" s="398"/>
      <c r="AN24" s="398"/>
      <c r="AO24" s="398"/>
      <c r="AP24" s="399"/>
    </row>
    <row r="25" spans="1:42">
      <c r="A25" s="395"/>
      <c r="B25" s="396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458"/>
    </row>
    <row r="26" spans="1:42">
      <c r="A26" s="395"/>
      <c r="B26" s="396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458"/>
    </row>
    <row r="27" spans="1:42">
      <c r="A27" s="395"/>
      <c r="B27" s="396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458"/>
    </row>
    <row r="28" spans="1:42">
      <c r="A28" s="395"/>
      <c r="B28" s="396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458"/>
    </row>
    <row r="29" spans="1:42">
      <c r="A29" s="395"/>
      <c r="B29" s="396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458"/>
    </row>
    <row r="30" spans="1:42">
      <c r="A30" s="395"/>
      <c r="B30" s="396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458"/>
    </row>
    <row r="31" spans="1:42">
      <c r="A31" s="395"/>
      <c r="B31" s="396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458"/>
    </row>
    <row r="32" spans="1:42">
      <c r="A32" s="395"/>
      <c r="B32" s="396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458"/>
    </row>
    <row r="33" spans="1:42">
      <c r="A33" s="395"/>
      <c r="B33" s="396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458"/>
    </row>
    <row r="34" spans="1:42">
      <c r="A34" s="395"/>
      <c r="B34" s="396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458"/>
    </row>
    <row r="35" spans="1:42">
      <c r="A35" s="395"/>
      <c r="B35" s="396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458"/>
    </row>
    <row r="36" spans="1:42">
      <c r="A36" s="395"/>
      <c r="B36" s="396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458"/>
    </row>
    <row r="37" spans="1:42">
      <c r="A37" s="395"/>
      <c r="B37" s="396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458"/>
    </row>
    <row r="38" spans="1:42">
      <c r="A38" s="395"/>
      <c r="B38" s="396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458"/>
    </row>
    <row r="39" spans="1:42">
      <c r="A39" s="395"/>
      <c r="B39" s="396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458"/>
    </row>
    <row r="40" spans="1:42">
      <c r="A40" s="395"/>
      <c r="B40" s="396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458"/>
    </row>
    <row r="41" spans="1:42">
      <c r="A41" s="395"/>
      <c r="B41" s="396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458"/>
    </row>
    <row r="42" spans="1:42">
      <c r="A42" s="395"/>
      <c r="B42" s="396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458"/>
    </row>
    <row r="43" spans="1:42">
      <c r="A43" s="395"/>
      <c r="B43" s="396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458"/>
    </row>
    <row r="44" spans="1:42">
      <c r="A44" s="395"/>
      <c r="B44" s="396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458"/>
    </row>
    <row r="45" spans="1:42">
      <c r="A45" s="395"/>
      <c r="B45" s="396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458"/>
    </row>
    <row r="46" spans="1:42">
      <c r="A46" s="456"/>
      <c r="B46" s="457"/>
      <c r="C46" s="415"/>
      <c r="D46" s="415"/>
      <c r="E46" s="415"/>
      <c r="F46" s="415"/>
      <c r="G46" s="415"/>
      <c r="H46" s="415"/>
      <c r="I46" s="415"/>
      <c r="J46" s="415"/>
      <c r="K46" s="415"/>
      <c r="L46" s="415"/>
      <c r="M46" s="415"/>
      <c r="N46" s="415"/>
      <c r="O46" s="415"/>
      <c r="P46" s="415"/>
      <c r="Q46" s="415"/>
      <c r="R46" s="415"/>
      <c r="S46" s="415"/>
      <c r="T46" s="415"/>
      <c r="U46" s="415"/>
      <c r="V46" s="415"/>
      <c r="W46" s="415"/>
      <c r="X46" s="415"/>
      <c r="Y46" s="415"/>
      <c r="Z46" s="415"/>
      <c r="AA46" s="415"/>
      <c r="AB46" s="415"/>
      <c r="AC46" s="415"/>
      <c r="AD46" s="415"/>
      <c r="AE46" s="415"/>
      <c r="AF46" s="415"/>
      <c r="AG46" s="415"/>
      <c r="AH46" s="415"/>
      <c r="AI46" s="415"/>
      <c r="AJ46" s="415"/>
      <c r="AK46" s="415"/>
      <c r="AL46" s="415"/>
      <c r="AM46" s="415"/>
      <c r="AN46" s="415"/>
      <c r="AO46" s="415"/>
      <c r="AP46" s="460"/>
    </row>
    <row r="47" spans="1:42">
      <c r="A47" s="293" t="s">
        <v>64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5"/>
      <c r="U47" s="293" t="s">
        <v>43</v>
      </c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5"/>
    </row>
    <row r="48" spans="1:42">
      <c r="A48" s="470" t="s">
        <v>256</v>
      </c>
      <c r="B48" s="471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2"/>
      <c r="T48" s="473"/>
      <c r="U48" s="455" t="s">
        <v>252</v>
      </c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244"/>
      <c r="AO48" s="120"/>
      <c r="AP48" s="93"/>
    </row>
    <row r="49" spans="1:42">
      <c r="A49" s="474"/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6"/>
      <c r="T49" s="477"/>
      <c r="U49" s="455" t="s">
        <v>290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244"/>
      <c r="AO49" s="14"/>
      <c r="AP49" s="93"/>
    </row>
    <row r="50" spans="1:42">
      <c r="A50" s="474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6"/>
      <c r="T50" s="477"/>
      <c r="U50" s="461" t="s">
        <v>41</v>
      </c>
      <c r="V50" s="462"/>
      <c r="W50" s="462"/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462"/>
      <c r="AI50" s="462"/>
      <c r="AJ50" s="462"/>
      <c r="AK50" s="462"/>
      <c r="AL50" s="462"/>
      <c r="AM50" s="462"/>
      <c r="AN50" s="462"/>
      <c r="AO50" s="462"/>
      <c r="AP50" s="463"/>
    </row>
    <row r="51" spans="1:42">
      <c r="A51" s="474"/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6"/>
      <c r="T51" s="477"/>
      <c r="U51" s="464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6"/>
    </row>
    <row r="52" spans="1:42">
      <c r="A52" s="474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6"/>
      <c r="T52" s="477"/>
      <c r="U52" s="464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6"/>
    </row>
    <row r="53" spans="1:42">
      <c r="A53" s="474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6"/>
      <c r="T53" s="477"/>
      <c r="U53" s="464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6"/>
    </row>
    <row r="54" spans="1:42">
      <c r="A54" s="474"/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6"/>
      <c r="T54" s="477"/>
      <c r="U54" s="464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6"/>
    </row>
    <row r="55" spans="1:42">
      <c r="A55" s="478"/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80"/>
      <c r="T55" s="481"/>
      <c r="U55" s="467"/>
      <c r="V55" s="468"/>
      <c r="W55" s="468"/>
      <c r="X55" s="468"/>
      <c r="Y55" s="468"/>
      <c r="Z55" s="468"/>
      <c r="AA55" s="468"/>
      <c r="AB55" s="468"/>
      <c r="AC55" s="468"/>
      <c r="AD55" s="468"/>
      <c r="AE55" s="468"/>
      <c r="AF55" s="468"/>
      <c r="AG55" s="468"/>
      <c r="AH55" s="468"/>
      <c r="AI55" s="468"/>
      <c r="AJ55" s="468"/>
      <c r="AK55" s="468"/>
      <c r="AL55" s="468"/>
      <c r="AM55" s="468"/>
      <c r="AN55" s="468"/>
      <c r="AO55" s="468"/>
      <c r="AP55" s="469"/>
    </row>
    <row r="56" spans="1:42">
      <c r="A56" s="459" t="s">
        <v>35</v>
      </c>
      <c r="B56" s="441"/>
      <c r="C56" s="441"/>
      <c r="D56" s="359">
        <f>Deckblatt!$E$53</f>
        <v>0</v>
      </c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482" t="s">
        <v>35</v>
      </c>
      <c r="V56" s="483"/>
      <c r="W56" s="483"/>
      <c r="X56" s="440" t="str">
        <f>Deckblatt!$D$70</f>
        <v>Hr. Norbert Polacek</v>
      </c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1"/>
      <c r="AN56" s="441"/>
      <c r="AO56" s="441"/>
      <c r="AP56" s="441"/>
    </row>
    <row r="57" spans="1:42">
      <c r="A57" s="145" t="s">
        <v>36</v>
      </c>
      <c r="B57" s="351"/>
      <c r="C57" s="351"/>
      <c r="D57" s="360">
        <f>Deckblatt!$E$54</f>
        <v>0</v>
      </c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289" t="s">
        <v>36</v>
      </c>
      <c r="V57" s="290"/>
      <c r="W57" s="291"/>
      <c r="X57" s="197" t="str">
        <f>Deckblatt!$D$71</f>
        <v>Qualität</v>
      </c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1"/>
      <c r="AN57" s="351"/>
      <c r="AO57" s="351"/>
      <c r="AP57" s="351"/>
    </row>
    <row r="58" spans="1:42">
      <c r="A58" s="145" t="s">
        <v>37</v>
      </c>
      <c r="B58" s="351"/>
      <c r="C58" s="351"/>
      <c r="D58" s="360">
        <f>Deckblatt!$E$55</f>
        <v>0</v>
      </c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289" t="s">
        <v>37</v>
      </c>
      <c r="V58" s="290"/>
      <c r="W58" s="291"/>
      <c r="X58" s="197" t="str">
        <f>Deckblatt!$D$72</f>
        <v>0043 / 7235 / 605 - 279</v>
      </c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1"/>
      <c r="AN58" s="351"/>
      <c r="AO58" s="351"/>
      <c r="AP58" s="351"/>
    </row>
    <row r="59" spans="1:42">
      <c r="A59" s="358" t="s">
        <v>38</v>
      </c>
      <c r="B59" s="351"/>
      <c r="C59" s="351"/>
      <c r="D59" s="360">
        <f>Deckblatt!$E$56</f>
        <v>0</v>
      </c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444" t="s">
        <v>38</v>
      </c>
      <c r="V59" s="351"/>
      <c r="W59" s="351"/>
      <c r="X59" s="442" t="str">
        <f>Deckblatt!$D$73</f>
        <v>0043 / 7235 / 605 - 22</v>
      </c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</row>
    <row r="60" spans="1:42">
      <c r="A60" s="358" t="s">
        <v>34</v>
      </c>
      <c r="B60" s="351"/>
      <c r="C60" s="351"/>
      <c r="D60" s="360">
        <f>Deckblatt!$E$57</f>
        <v>0</v>
      </c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444" t="s">
        <v>34</v>
      </c>
      <c r="V60" s="351"/>
      <c r="W60" s="351"/>
      <c r="X60" s="197" t="str">
        <f>Deckblatt!$D$74</f>
        <v>norbert.polacek@epluse.at</v>
      </c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1"/>
      <c r="AN60" s="351"/>
      <c r="AO60" s="351"/>
      <c r="AP60" s="351"/>
    </row>
    <row r="61" spans="1:42">
      <c r="A61" s="363">
        <f>Deckblatt!$A$58</f>
        <v>0</v>
      </c>
      <c r="B61" s="363"/>
      <c r="C61" s="363"/>
      <c r="D61" s="363"/>
      <c r="E61" s="363"/>
      <c r="F61" s="363"/>
      <c r="G61" s="363"/>
      <c r="H61" s="363"/>
      <c r="I61" s="145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63"/>
      <c r="V61" s="363"/>
      <c r="W61" s="363"/>
      <c r="X61" s="363"/>
      <c r="Y61" s="363"/>
      <c r="Z61" s="363"/>
      <c r="AA61" s="363"/>
      <c r="AB61" s="363"/>
      <c r="AC61" s="145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</row>
    <row r="62" spans="1:42">
      <c r="A62" s="363"/>
      <c r="B62" s="363"/>
      <c r="C62" s="363"/>
      <c r="D62" s="363"/>
      <c r="E62" s="363"/>
      <c r="F62" s="363"/>
      <c r="G62" s="363"/>
      <c r="H62" s="363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63"/>
      <c r="V62" s="363"/>
      <c r="W62" s="363"/>
      <c r="X62" s="363"/>
      <c r="Y62" s="363"/>
      <c r="Z62" s="363"/>
      <c r="AA62" s="363"/>
      <c r="AB62" s="363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</row>
    <row r="63" spans="1:42">
      <c r="A63" s="217" t="s">
        <v>40</v>
      </c>
      <c r="B63" s="218"/>
      <c r="C63" s="218"/>
      <c r="D63" s="218"/>
      <c r="E63" s="218"/>
      <c r="F63" s="218"/>
      <c r="G63" s="218"/>
      <c r="H63" s="195"/>
      <c r="I63" s="217" t="s">
        <v>39</v>
      </c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195"/>
      <c r="U63" s="217" t="s">
        <v>40</v>
      </c>
      <c r="V63" s="218"/>
      <c r="W63" s="218"/>
      <c r="X63" s="218"/>
      <c r="Y63" s="218"/>
      <c r="Z63" s="218"/>
      <c r="AA63" s="218"/>
      <c r="AB63" s="195"/>
      <c r="AC63" s="217" t="s">
        <v>39</v>
      </c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195"/>
    </row>
    <row r="64" spans="1:42">
      <c r="A64" s="260" t="s">
        <v>47</v>
      </c>
      <c r="B64" s="261"/>
      <c r="C64" s="261"/>
      <c r="D64" s="261"/>
      <c r="E64" s="7"/>
      <c r="F64" s="343">
        <f>Deckblatt!F78</f>
        <v>0</v>
      </c>
      <c r="G64" s="343"/>
      <c r="H64" s="343"/>
      <c r="I64" s="343"/>
      <c r="J64" s="343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93"/>
    </row>
    <row r="65" spans="1:42">
      <c r="A65" s="484"/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5"/>
      <c r="AN65" s="485"/>
      <c r="AO65" s="485"/>
      <c r="AP65" s="486"/>
    </row>
  </sheetData>
  <mergeCells count="267">
    <mergeCell ref="A2:AJ2"/>
    <mergeCell ref="C14:P16"/>
    <mergeCell ref="Q14:AA16"/>
    <mergeCell ref="A63:H63"/>
    <mergeCell ref="I63:T63"/>
    <mergeCell ref="U63:AB63"/>
    <mergeCell ref="AC63:AP63"/>
    <mergeCell ref="U57:W57"/>
    <mergeCell ref="U58:W58"/>
    <mergeCell ref="Q32:AA32"/>
    <mergeCell ref="Q41:AA41"/>
    <mergeCell ref="A23:B23"/>
    <mergeCell ref="U48:AN48"/>
    <mergeCell ref="Q27:AA27"/>
    <mergeCell ref="AB27:AC27"/>
    <mergeCell ref="AD27:AE27"/>
    <mergeCell ref="AF27:AP27"/>
    <mergeCell ref="A28:B28"/>
    <mergeCell ref="C28:P28"/>
    <mergeCell ref="Q28:AA28"/>
    <mergeCell ref="AF32:AP32"/>
    <mergeCell ref="AF33:AP33"/>
    <mergeCell ref="AB32:AC32"/>
    <mergeCell ref="AD32:AE32"/>
    <mergeCell ref="A65:AP65"/>
    <mergeCell ref="C43:P43"/>
    <mergeCell ref="C44:P44"/>
    <mergeCell ref="AD37:AE37"/>
    <mergeCell ref="AB34:AC34"/>
    <mergeCell ref="AD34:AE34"/>
    <mergeCell ref="AB35:AC35"/>
    <mergeCell ref="AF31:AP31"/>
    <mergeCell ref="AF42:AP42"/>
    <mergeCell ref="AF43:AP43"/>
    <mergeCell ref="AF44:AP44"/>
    <mergeCell ref="AB42:AC42"/>
    <mergeCell ref="AD42:AE42"/>
    <mergeCell ref="AB43:AC43"/>
    <mergeCell ref="AD43:AE43"/>
    <mergeCell ref="AD40:AE40"/>
    <mergeCell ref="AB41:AC41"/>
    <mergeCell ref="AD41:AE41"/>
    <mergeCell ref="AB38:AC38"/>
    <mergeCell ref="AD38:AE38"/>
    <mergeCell ref="AB39:AC39"/>
    <mergeCell ref="AB36:AC36"/>
    <mergeCell ref="AB37:AC37"/>
    <mergeCell ref="F64:J64"/>
    <mergeCell ref="C23:P23"/>
    <mergeCell ref="C24:P24"/>
    <mergeCell ref="Q24:AA24"/>
    <mergeCell ref="Q25:AA25"/>
    <mergeCell ref="AB23:AC23"/>
    <mergeCell ref="C37:P37"/>
    <mergeCell ref="Q29:AA29"/>
    <mergeCell ref="Q42:AA42"/>
    <mergeCell ref="Q43:AA43"/>
    <mergeCell ref="Q37:AA37"/>
    <mergeCell ref="Q38:AA38"/>
    <mergeCell ref="Q39:AA39"/>
    <mergeCell ref="Q40:AA40"/>
    <mergeCell ref="AB33:AC33"/>
    <mergeCell ref="C30:P30"/>
    <mergeCell ref="Q30:AA30"/>
    <mergeCell ref="AB30:AC30"/>
    <mergeCell ref="C29:P29"/>
    <mergeCell ref="C31:P31"/>
    <mergeCell ref="Q31:AA31"/>
    <mergeCell ref="AB31:AC31"/>
    <mergeCell ref="Q34:AA34"/>
    <mergeCell ref="Q35:AA35"/>
    <mergeCell ref="Q36:AA36"/>
    <mergeCell ref="A64:D64"/>
    <mergeCell ref="D58:T58"/>
    <mergeCell ref="C45:P45"/>
    <mergeCell ref="U50:AP55"/>
    <mergeCell ref="AC61:AP62"/>
    <mergeCell ref="A61:H62"/>
    <mergeCell ref="I61:T62"/>
    <mergeCell ref="A58:C58"/>
    <mergeCell ref="D60:T60"/>
    <mergeCell ref="A48:T55"/>
    <mergeCell ref="A59:C59"/>
    <mergeCell ref="A60:C60"/>
    <mergeCell ref="A57:C57"/>
    <mergeCell ref="D57:T57"/>
    <mergeCell ref="D59:T59"/>
    <mergeCell ref="U59:W59"/>
    <mergeCell ref="C46:P46"/>
    <mergeCell ref="AB45:AC45"/>
    <mergeCell ref="AD45:AE45"/>
    <mergeCell ref="Q46:AA46"/>
    <mergeCell ref="U56:W56"/>
    <mergeCell ref="A47:T47"/>
    <mergeCell ref="U47:AP47"/>
    <mergeCell ref="Q44:AA44"/>
    <mergeCell ref="Q45:AA45"/>
    <mergeCell ref="AF45:AP45"/>
    <mergeCell ref="A56:C56"/>
    <mergeCell ref="D56:T56"/>
    <mergeCell ref="AF46:AP46"/>
    <mergeCell ref="AB46:AC46"/>
    <mergeCell ref="AD46:AE46"/>
    <mergeCell ref="AB44:AC44"/>
    <mergeCell ref="AD44:AE44"/>
    <mergeCell ref="AD29:AE29"/>
    <mergeCell ref="AF29:AP29"/>
    <mergeCell ref="AF38:AP38"/>
    <mergeCell ref="AF41:AP41"/>
    <mergeCell ref="AF34:AP34"/>
    <mergeCell ref="AF35:AP35"/>
    <mergeCell ref="AF36:AP36"/>
    <mergeCell ref="AF37:AP37"/>
    <mergeCell ref="AD36:AE36"/>
    <mergeCell ref="AD30:AE30"/>
    <mergeCell ref="AF30:AP30"/>
    <mergeCell ref="AD31:AE31"/>
    <mergeCell ref="AD35:AE35"/>
    <mergeCell ref="AD33:AE33"/>
    <mergeCell ref="AF40:AP40"/>
    <mergeCell ref="AB24:AC24"/>
    <mergeCell ref="AD39:AE39"/>
    <mergeCell ref="AF18:AP18"/>
    <mergeCell ref="AF19:AP19"/>
    <mergeCell ref="AF22:AP22"/>
    <mergeCell ref="AB22:AC22"/>
    <mergeCell ref="AD22:AE22"/>
    <mergeCell ref="AB18:AC18"/>
    <mergeCell ref="AD18:AE18"/>
    <mergeCell ref="AB19:AC19"/>
    <mergeCell ref="AD19:AE19"/>
    <mergeCell ref="AF23:AP23"/>
    <mergeCell ref="AF24:AP24"/>
    <mergeCell ref="AF26:AP26"/>
    <mergeCell ref="AD24:AE24"/>
    <mergeCell ref="AF25:AP25"/>
    <mergeCell ref="AD23:AE23"/>
    <mergeCell ref="AF39:AP39"/>
    <mergeCell ref="AB29:AC29"/>
    <mergeCell ref="AB25:AC25"/>
    <mergeCell ref="AD25:AE25"/>
    <mergeCell ref="AB26:AC26"/>
    <mergeCell ref="AD26:AE26"/>
    <mergeCell ref="AF28:AP28"/>
    <mergeCell ref="A43:B43"/>
    <mergeCell ref="A44:B44"/>
    <mergeCell ref="A37:B37"/>
    <mergeCell ref="A38:B38"/>
    <mergeCell ref="A39:B39"/>
    <mergeCell ref="A40:B40"/>
    <mergeCell ref="A27:B27"/>
    <mergeCell ref="A35:B35"/>
    <mergeCell ref="A36:B36"/>
    <mergeCell ref="A30:B30"/>
    <mergeCell ref="A29:B29"/>
    <mergeCell ref="A32:B32"/>
    <mergeCell ref="A24:B24"/>
    <mergeCell ref="A31:B31"/>
    <mergeCell ref="A41:B41"/>
    <mergeCell ref="A42:B42"/>
    <mergeCell ref="A25:B25"/>
    <mergeCell ref="A26:B26"/>
    <mergeCell ref="Q22:AA22"/>
    <mergeCell ref="Q23:AA23"/>
    <mergeCell ref="C38:P38"/>
    <mergeCell ref="C39:P39"/>
    <mergeCell ref="Q26:AA26"/>
    <mergeCell ref="C22:P22"/>
    <mergeCell ref="C35:P35"/>
    <mergeCell ref="C36:P36"/>
    <mergeCell ref="C42:P42"/>
    <mergeCell ref="C25:P25"/>
    <mergeCell ref="C26:P26"/>
    <mergeCell ref="C32:P32"/>
    <mergeCell ref="C33:P33"/>
    <mergeCell ref="C40:P40"/>
    <mergeCell ref="C34:P34"/>
    <mergeCell ref="C27:P27"/>
    <mergeCell ref="C41:P41"/>
    <mergeCell ref="Q33:AA33"/>
    <mergeCell ref="A1:AC1"/>
    <mergeCell ref="AJ1:AK1"/>
    <mergeCell ref="A22:B22"/>
    <mergeCell ref="U61:AB62"/>
    <mergeCell ref="X56:AP56"/>
    <mergeCell ref="X57:AP57"/>
    <mergeCell ref="X58:AP58"/>
    <mergeCell ref="X60:AP60"/>
    <mergeCell ref="X59:AP59"/>
    <mergeCell ref="U60:W60"/>
    <mergeCell ref="A10:F10"/>
    <mergeCell ref="G10:U10"/>
    <mergeCell ref="V10:AA10"/>
    <mergeCell ref="AB10:AP10"/>
    <mergeCell ref="A14:B16"/>
    <mergeCell ref="AB14:AE15"/>
    <mergeCell ref="U49:AN49"/>
    <mergeCell ref="A45:B45"/>
    <mergeCell ref="A46:B46"/>
    <mergeCell ref="AB40:AC40"/>
    <mergeCell ref="A33:B33"/>
    <mergeCell ref="A34:B34"/>
    <mergeCell ref="AB28:AC28"/>
    <mergeCell ref="AD28:AE28"/>
    <mergeCell ref="Q20:AA20"/>
    <mergeCell ref="AB20:AC20"/>
    <mergeCell ref="AD20:AE20"/>
    <mergeCell ref="AF20:AP20"/>
    <mergeCell ref="L7:U7"/>
    <mergeCell ref="AB7:AP7"/>
    <mergeCell ref="G8:J8"/>
    <mergeCell ref="A7:K7"/>
    <mergeCell ref="AD1:AF1"/>
    <mergeCell ref="AG1:AI1"/>
    <mergeCell ref="AO2:AP2"/>
    <mergeCell ref="AK2:AL2"/>
    <mergeCell ref="AB8:AE8"/>
    <mergeCell ref="AM2:AN2"/>
    <mergeCell ref="AL1:AP1"/>
    <mergeCell ref="A5:U5"/>
    <mergeCell ref="V5:AP5"/>
    <mergeCell ref="A4:U4"/>
    <mergeCell ref="V4:AP4"/>
    <mergeCell ref="A6:U6"/>
    <mergeCell ref="V6:AP6"/>
    <mergeCell ref="V7:AA7"/>
    <mergeCell ref="N8:U8"/>
    <mergeCell ref="V8:AA8"/>
    <mergeCell ref="AH8:AP8"/>
    <mergeCell ref="A9:F9"/>
    <mergeCell ref="G9:U9"/>
    <mergeCell ref="V9:AA9"/>
    <mergeCell ref="AB9:AP9"/>
    <mergeCell ref="AB16:AC16"/>
    <mergeCell ref="AD16:AE16"/>
    <mergeCell ref="AF14:AP16"/>
    <mergeCell ref="A12:F12"/>
    <mergeCell ref="G12:U12"/>
    <mergeCell ref="V12:AA12"/>
    <mergeCell ref="AB12:AP12"/>
    <mergeCell ref="K8:M8"/>
    <mergeCell ref="AF8:AG8"/>
    <mergeCell ref="A8:F8"/>
    <mergeCell ref="A21:B21"/>
    <mergeCell ref="C21:P21"/>
    <mergeCell ref="Q21:AA21"/>
    <mergeCell ref="AB21:AC21"/>
    <mergeCell ref="AD21:AE21"/>
    <mergeCell ref="AF21:AP21"/>
    <mergeCell ref="A11:F11"/>
    <mergeCell ref="G11:U11"/>
    <mergeCell ref="V11:AA11"/>
    <mergeCell ref="AB11:AP11"/>
    <mergeCell ref="AF17:AP17"/>
    <mergeCell ref="AB17:AC17"/>
    <mergeCell ref="AD17:AE17"/>
    <mergeCell ref="Q17:AA17"/>
    <mergeCell ref="A18:B18"/>
    <mergeCell ref="A19:B19"/>
    <mergeCell ref="A17:B17"/>
    <mergeCell ref="C18:P18"/>
    <mergeCell ref="C19:P19"/>
    <mergeCell ref="C17:P17"/>
    <mergeCell ref="Q18:AA18"/>
    <mergeCell ref="Q19:AA19"/>
    <mergeCell ref="A20:B20"/>
    <mergeCell ref="C20:P2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8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226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0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245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A23:C23"/>
    <mergeCell ref="D23:T23"/>
    <mergeCell ref="U23:W23"/>
    <mergeCell ref="X23:AP23"/>
    <mergeCell ref="A15:T22"/>
    <mergeCell ref="U15:AK15"/>
    <mergeCell ref="U16:AK16"/>
    <mergeCell ref="U17:AP22"/>
    <mergeCell ref="A24:C24"/>
    <mergeCell ref="X25:AP25"/>
    <mergeCell ref="D24:T24"/>
    <mergeCell ref="X24:AP24"/>
    <mergeCell ref="A25:C25"/>
    <mergeCell ref="D25:T25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  <mergeCell ref="A27:C27"/>
    <mergeCell ref="D27:T27"/>
    <mergeCell ref="U27:W27"/>
    <mergeCell ref="X27:AP27"/>
    <mergeCell ref="A26:C26"/>
    <mergeCell ref="D26:T26"/>
    <mergeCell ref="U26:W26"/>
    <mergeCell ref="X26:AP26"/>
    <mergeCell ref="A12:F12"/>
    <mergeCell ref="G12:U12"/>
    <mergeCell ref="V12:AA12"/>
    <mergeCell ref="AB12:AP12"/>
    <mergeCell ref="A14:T14"/>
    <mergeCell ref="U14:AP14"/>
    <mergeCell ref="A11:F11"/>
    <mergeCell ref="G11:U11"/>
    <mergeCell ref="V11:AA11"/>
    <mergeCell ref="AB11:AP11"/>
    <mergeCell ref="A10:F10"/>
    <mergeCell ref="G10:U10"/>
    <mergeCell ref="V10:AA10"/>
    <mergeCell ref="AB10:AP10"/>
    <mergeCell ref="A9:F9"/>
    <mergeCell ref="G9:U9"/>
    <mergeCell ref="V9:AA9"/>
    <mergeCell ref="AB9:AP9"/>
    <mergeCell ref="A4:U4"/>
    <mergeCell ref="V4:AP4"/>
    <mergeCell ref="A5:U5"/>
    <mergeCell ref="V5:AP5"/>
    <mergeCell ref="A6:U6"/>
    <mergeCell ref="V6:AP6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6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267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9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232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X25:AP25"/>
    <mergeCell ref="D24:T24"/>
    <mergeCell ref="X24:AP24"/>
    <mergeCell ref="A14:T14"/>
    <mergeCell ref="U14:AP14"/>
    <mergeCell ref="A24:C24"/>
    <mergeCell ref="A23:C23"/>
    <mergeCell ref="D23:T23"/>
    <mergeCell ref="U23:W23"/>
    <mergeCell ref="X23:AP23"/>
    <mergeCell ref="A15:T22"/>
    <mergeCell ref="U15:AK15"/>
    <mergeCell ref="U16:AK16"/>
    <mergeCell ref="U17:AP22"/>
    <mergeCell ref="A25:C25"/>
    <mergeCell ref="D25:T25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4:U4"/>
    <mergeCell ref="V4:AP4"/>
    <mergeCell ref="A5:U5"/>
    <mergeCell ref="V5:AP5"/>
    <mergeCell ref="A6:U6"/>
    <mergeCell ref="V6:AP6"/>
    <mergeCell ref="A10:F10"/>
    <mergeCell ref="G10:U10"/>
    <mergeCell ref="V10:AA10"/>
    <mergeCell ref="AB10:AP10"/>
    <mergeCell ref="A9:F9"/>
    <mergeCell ref="G9:U9"/>
    <mergeCell ref="V9:AA9"/>
    <mergeCell ref="AB9:AP9"/>
    <mergeCell ref="A12:F12"/>
    <mergeCell ref="G12:U12"/>
    <mergeCell ref="V12:AA12"/>
    <mergeCell ref="AB12:AP12"/>
    <mergeCell ref="A11:F11"/>
    <mergeCell ref="G11:U11"/>
    <mergeCell ref="V11:AA11"/>
    <mergeCell ref="AB11:AP11"/>
    <mergeCell ref="A27:C27"/>
    <mergeCell ref="D27:T27"/>
    <mergeCell ref="U27:W27"/>
    <mergeCell ref="X27:AP27"/>
    <mergeCell ref="A26:C26"/>
    <mergeCell ref="D26:T26"/>
    <mergeCell ref="U26:W26"/>
    <mergeCell ref="X26:AP26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3"/>
  <dimension ref="A1:AP70"/>
  <sheetViews>
    <sheetView showGridLines="0" view="pageLayout" zoomScaleNormal="100" workbookViewId="0">
      <selection activeCell="AM1" sqref="AM1:AP1"/>
    </sheetView>
  </sheetViews>
  <sheetFormatPr baseColWidth="10" defaultRowHeight="12.75"/>
  <cols>
    <col min="1" max="42" width="2.85546875" customWidth="1"/>
  </cols>
  <sheetData>
    <row r="1" spans="1:42" ht="15">
      <c r="A1" s="553" t="s">
        <v>21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  <c r="P1" s="554"/>
      <c r="Q1" s="554"/>
      <c r="R1" s="554"/>
      <c r="S1" s="554"/>
      <c r="T1" s="554"/>
      <c r="U1" s="554"/>
      <c r="V1" s="554"/>
      <c r="W1" s="554"/>
      <c r="X1" s="554"/>
      <c r="Y1" s="554"/>
      <c r="Z1" s="554"/>
      <c r="AA1" s="554"/>
      <c r="AB1" s="554"/>
      <c r="AC1" s="554"/>
      <c r="AD1" s="549" t="s">
        <v>58</v>
      </c>
      <c r="AE1" s="549"/>
      <c r="AF1" s="549"/>
      <c r="AG1" s="214"/>
      <c r="AH1" s="215"/>
      <c r="AI1" s="216"/>
      <c r="AJ1" s="214" t="s">
        <v>57</v>
      </c>
      <c r="AK1" s="215"/>
      <c r="AL1" s="216"/>
      <c r="AM1" s="550">
        <f>Deckblatt!$A$58</f>
        <v>0</v>
      </c>
      <c r="AN1" s="551"/>
      <c r="AO1" s="551"/>
      <c r="AP1" s="552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71"/>
      <c r="AL2" s="271"/>
      <c r="AM2" s="427" t="s">
        <v>59</v>
      </c>
      <c r="AN2" s="428"/>
      <c r="AO2" s="218"/>
      <c r="AP2" s="195"/>
    </row>
    <row r="3" spans="1:42">
      <c r="A3" s="112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85"/>
    </row>
    <row r="4" spans="1:42">
      <c r="A4" s="544" t="s">
        <v>22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5"/>
      <c r="V4" s="544" t="s">
        <v>23</v>
      </c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5"/>
    </row>
    <row r="5" spans="1:42">
      <c r="A5" s="201">
        <f>Deckblatt!$A$33:$U$33</f>
        <v>0</v>
      </c>
      <c r="B5" s="201"/>
      <c r="C5" s="201"/>
      <c r="D5" s="201"/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 t="str">
        <f>Deckblatt!$V$33:$AP$33</f>
        <v>E+E Elektronik, Langwiesen 7</v>
      </c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</row>
    <row r="6" spans="1:42">
      <c r="A6" s="201" t="str">
        <f>Deckblatt!$A$34:$U$34</f>
        <v xml:space="preserve">     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1"/>
      <c r="O6" s="201"/>
      <c r="P6" s="201"/>
      <c r="Q6" s="201"/>
      <c r="R6" s="201"/>
      <c r="S6" s="201"/>
      <c r="T6" s="201"/>
      <c r="U6" s="201"/>
      <c r="V6" s="201" t="str">
        <f>Deckblatt!$V$34:$AP$34</f>
        <v xml:space="preserve">AT - 4209 Engerwitzdorf </v>
      </c>
      <c r="W6" s="201"/>
      <c r="X6" s="201"/>
      <c r="Y6" s="201"/>
      <c r="Z6" s="201"/>
      <c r="AA6" s="201"/>
      <c r="AB6" s="201"/>
      <c r="AC6" s="201"/>
      <c r="AD6" s="201"/>
      <c r="AE6" s="201"/>
      <c r="AF6" s="201"/>
      <c r="AG6" s="201"/>
      <c r="AH6" s="201"/>
      <c r="AI6" s="201"/>
      <c r="AJ6" s="201"/>
      <c r="AK6" s="201"/>
      <c r="AL6" s="201"/>
      <c r="AM6" s="201"/>
      <c r="AN6" s="201"/>
      <c r="AO6" s="201"/>
      <c r="AP6" s="201"/>
    </row>
    <row r="7" spans="1:42">
      <c r="A7" s="179" t="s">
        <v>24</v>
      </c>
      <c r="B7" s="180"/>
      <c r="C7" s="180"/>
      <c r="D7" s="180"/>
      <c r="E7" s="180"/>
      <c r="F7" s="180"/>
      <c r="G7" s="180"/>
      <c r="H7" s="180"/>
      <c r="I7" s="180"/>
      <c r="J7" s="180"/>
      <c r="K7" s="181"/>
      <c r="L7" s="149">
        <f>Deckblatt!$K$35</f>
        <v>0</v>
      </c>
      <c r="M7" s="545"/>
      <c r="N7" s="545"/>
      <c r="O7" s="545"/>
      <c r="P7" s="545"/>
      <c r="Q7" s="545"/>
      <c r="R7" s="545"/>
      <c r="S7" s="545"/>
      <c r="T7" s="545"/>
      <c r="U7" s="150"/>
      <c r="V7" s="546" t="s">
        <v>25</v>
      </c>
      <c r="W7" s="547"/>
      <c r="X7" s="547"/>
      <c r="Y7" s="547"/>
      <c r="Z7" s="547"/>
      <c r="AA7" s="548"/>
      <c r="AB7" s="201" t="str">
        <f>Deckblatt!$AB$35:$AP$35</f>
        <v>30-348-2996</v>
      </c>
      <c r="AC7" s="201"/>
      <c r="AD7" s="201"/>
      <c r="AE7" s="201"/>
      <c r="AF7" s="201"/>
      <c r="AG7" s="201"/>
      <c r="AH7" s="201"/>
      <c r="AI7" s="201"/>
      <c r="AJ7" s="201"/>
      <c r="AK7" s="201"/>
      <c r="AL7" s="201"/>
      <c r="AM7" s="201"/>
      <c r="AN7" s="201"/>
      <c r="AO7" s="201"/>
      <c r="AP7" s="201"/>
    </row>
    <row r="8" spans="1:42">
      <c r="A8" s="546" t="s">
        <v>26</v>
      </c>
      <c r="B8" s="547"/>
      <c r="C8" s="547"/>
      <c r="D8" s="547"/>
      <c r="E8" s="547"/>
      <c r="F8" s="548"/>
      <c r="G8" s="201">
        <f>Deckblatt!$G$36:$J$36</f>
        <v>0</v>
      </c>
      <c r="H8" s="201"/>
      <c r="I8" s="201"/>
      <c r="J8" s="201"/>
      <c r="K8" s="214" t="s">
        <v>27</v>
      </c>
      <c r="L8" s="215"/>
      <c r="M8" s="215"/>
      <c r="N8" s="216"/>
      <c r="O8" s="149">
        <f>Deckblatt!$S$36</f>
        <v>0</v>
      </c>
      <c r="P8" s="545"/>
      <c r="Q8" s="545"/>
      <c r="R8" s="545"/>
      <c r="S8" s="164"/>
      <c r="T8" s="164"/>
      <c r="U8" s="165"/>
      <c r="V8" s="546" t="s">
        <v>26</v>
      </c>
      <c r="W8" s="547"/>
      <c r="X8" s="547"/>
      <c r="Y8" s="547"/>
      <c r="Z8" s="547"/>
      <c r="AA8" s="548"/>
      <c r="AB8" s="201">
        <f>Deckblatt!$AB$36:$AE$36</f>
        <v>0</v>
      </c>
      <c r="AC8" s="201"/>
      <c r="AD8" s="201"/>
      <c r="AE8" s="201"/>
      <c r="AF8" s="214" t="s">
        <v>27</v>
      </c>
      <c r="AG8" s="215"/>
      <c r="AH8" s="216"/>
      <c r="AI8" s="201">
        <f>Deckblatt!$AP$36</f>
        <v>0</v>
      </c>
      <c r="AJ8" s="201"/>
      <c r="AK8" s="201"/>
      <c r="AL8" s="201"/>
      <c r="AM8" s="201"/>
      <c r="AN8" s="201"/>
      <c r="AO8" s="201"/>
      <c r="AP8" s="201"/>
    </row>
    <row r="9" spans="1:42">
      <c r="A9" s="168" t="s">
        <v>28</v>
      </c>
      <c r="B9" s="168"/>
      <c r="C9" s="168"/>
      <c r="D9" s="168"/>
      <c r="E9" s="168"/>
      <c r="F9" s="168"/>
      <c r="G9" s="201">
        <f>Deckblatt!$G$37:$U$37</f>
        <v>0</v>
      </c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168" t="s">
        <v>28</v>
      </c>
      <c r="W9" s="168"/>
      <c r="X9" s="168"/>
      <c r="Y9" s="168"/>
      <c r="Z9" s="168"/>
      <c r="AA9" s="168"/>
      <c r="AB9" s="201">
        <f>Deckblatt!$AB$37:$AP$37</f>
        <v>0</v>
      </c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</row>
    <row r="10" spans="1:42">
      <c r="A10" s="168" t="s">
        <v>29</v>
      </c>
      <c r="B10" s="168"/>
      <c r="C10" s="168"/>
      <c r="D10" s="168"/>
      <c r="E10" s="168"/>
      <c r="F10" s="168"/>
      <c r="G10" s="201">
        <f>Deckblatt!$G$38:$U$38</f>
        <v>0</v>
      </c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168" t="s">
        <v>29</v>
      </c>
      <c r="W10" s="168"/>
      <c r="X10" s="168"/>
      <c r="Y10" s="168"/>
      <c r="Z10" s="168"/>
      <c r="AA10" s="168"/>
      <c r="AB10" s="201">
        <f>Deckblatt!$AB$38:$AP$38</f>
        <v>0</v>
      </c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</row>
    <row r="11" spans="1:42">
      <c r="A11" s="168" t="s">
        <v>32</v>
      </c>
      <c r="B11" s="168"/>
      <c r="C11" s="168"/>
      <c r="D11" s="168"/>
      <c r="E11" s="168"/>
      <c r="F11" s="168"/>
      <c r="G11" s="201">
        <f>Deckblatt!$G$39:$U$39</f>
        <v>0</v>
      </c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168" t="s">
        <v>33</v>
      </c>
      <c r="W11" s="168"/>
      <c r="X11" s="168"/>
      <c r="Y11" s="168"/>
      <c r="Z11" s="168"/>
      <c r="AA11" s="168"/>
      <c r="AB11" s="201">
        <f>Deckblatt!$AB$39:$AP$39</f>
        <v>0</v>
      </c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</row>
    <row r="12" spans="1:42">
      <c r="A12" s="542" t="s">
        <v>30</v>
      </c>
      <c r="B12" s="542"/>
      <c r="C12" s="542"/>
      <c r="D12" s="542"/>
      <c r="E12" s="542"/>
      <c r="F12" s="542"/>
      <c r="G12" s="543">
        <f>Deckblatt!$G$40:$U$40</f>
        <v>0</v>
      </c>
      <c r="H12" s="543"/>
      <c r="I12" s="543"/>
      <c r="J12" s="543"/>
      <c r="K12" s="543"/>
      <c r="L12" s="543"/>
      <c r="M12" s="543"/>
      <c r="N12" s="543"/>
      <c r="O12" s="543"/>
      <c r="P12" s="543"/>
      <c r="Q12" s="543"/>
      <c r="R12" s="543"/>
      <c r="S12" s="543"/>
      <c r="T12" s="543"/>
      <c r="U12" s="543"/>
      <c r="V12" s="542" t="s">
        <v>30</v>
      </c>
      <c r="W12" s="542"/>
      <c r="X12" s="542"/>
      <c r="Y12" s="542"/>
      <c r="Z12" s="542"/>
      <c r="AA12" s="542"/>
      <c r="AB12" s="543">
        <f>Deckblatt!$AB$40:$AP$40</f>
        <v>0</v>
      </c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3"/>
      <c r="AN12" s="543"/>
      <c r="AO12" s="543"/>
      <c r="AP12" s="543"/>
    </row>
    <row r="13" spans="1:42">
      <c r="A13" s="11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86"/>
    </row>
    <row r="14" spans="1:42">
      <c r="A14" s="555" t="s">
        <v>64</v>
      </c>
      <c r="B14" s="556"/>
      <c r="C14" s="556"/>
      <c r="D14" s="556"/>
      <c r="E14" s="556"/>
      <c r="F14" s="556"/>
      <c r="G14" s="556"/>
      <c r="H14" s="556"/>
      <c r="I14" s="556"/>
      <c r="J14" s="556"/>
      <c r="K14" s="556"/>
      <c r="L14" s="556"/>
      <c r="M14" s="556"/>
      <c r="N14" s="556"/>
      <c r="O14" s="556"/>
      <c r="P14" s="556"/>
      <c r="Q14" s="556"/>
      <c r="R14" s="556"/>
      <c r="S14" s="556"/>
      <c r="T14" s="557"/>
      <c r="U14" s="555" t="s">
        <v>43</v>
      </c>
      <c r="V14" s="556"/>
      <c r="W14" s="556"/>
      <c r="X14" s="556"/>
      <c r="Y14" s="556"/>
      <c r="Z14" s="556"/>
      <c r="AA14" s="556"/>
      <c r="AB14" s="556"/>
      <c r="AC14" s="556"/>
      <c r="AD14" s="556"/>
      <c r="AE14" s="556"/>
      <c r="AF14" s="556"/>
      <c r="AG14" s="556"/>
      <c r="AH14" s="556"/>
      <c r="AI14" s="556"/>
      <c r="AJ14" s="556"/>
      <c r="AK14" s="556"/>
      <c r="AL14" s="556"/>
      <c r="AM14" s="556"/>
      <c r="AN14" s="556"/>
      <c r="AO14" s="556"/>
      <c r="AP14" s="557"/>
    </row>
    <row r="15" spans="1:42" ht="12.75" customHeight="1">
      <c r="A15" s="559" t="s">
        <v>256</v>
      </c>
      <c r="B15" s="368"/>
      <c r="C15" s="368"/>
      <c r="D15" s="368"/>
      <c r="E15" s="368"/>
      <c r="F15" s="368"/>
      <c r="G15" s="368"/>
      <c r="H15" s="368"/>
      <c r="I15" s="368"/>
      <c r="J15" s="368"/>
      <c r="K15" s="368"/>
      <c r="L15" s="368"/>
      <c r="M15" s="368"/>
      <c r="N15" s="368"/>
      <c r="O15" s="368"/>
      <c r="P15" s="368"/>
      <c r="Q15" s="368"/>
      <c r="R15" s="368"/>
      <c r="S15" s="560"/>
      <c r="T15" s="560"/>
      <c r="U15" s="561" t="s">
        <v>252</v>
      </c>
      <c r="V15" s="167"/>
      <c r="W15" s="167"/>
      <c r="X15" s="167"/>
      <c r="Y15" s="167"/>
      <c r="Z15" s="167"/>
      <c r="AA15" s="167"/>
      <c r="AB15" s="167"/>
      <c r="AC15" s="167"/>
      <c r="AD15" s="167"/>
      <c r="AE15" s="167"/>
      <c r="AF15" s="167"/>
      <c r="AG15" s="167"/>
      <c r="AH15" s="167"/>
      <c r="AI15" s="167"/>
      <c r="AJ15" s="167"/>
      <c r="AK15" s="167"/>
      <c r="AL15" s="7"/>
      <c r="AM15" s="7"/>
      <c r="AN15" s="126"/>
      <c r="AO15" s="7"/>
      <c r="AP15" s="85"/>
    </row>
    <row r="16" spans="1:42">
      <c r="A16" s="559"/>
      <c r="B16" s="368"/>
      <c r="C16" s="368"/>
      <c r="D16" s="368"/>
      <c r="E16" s="368"/>
      <c r="F16" s="368"/>
      <c r="G16" s="368"/>
      <c r="H16" s="368"/>
      <c r="I16" s="368"/>
      <c r="J16" s="368"/>
      <c r="K16" s="368"/>
      <c r="L16" s="368"/>
      <c r="M16" s="368"/>
      <c r="N16" s="368"/>
      <c r="O16" s="368"/>
      <c r="P16" s="368"/>
      <c r="Q16" s="368"/>
      <c r="R16" s="368"/>
      <c r="S16" s="560"/>
      <c r="T16" s="560"/>
      <c r="U16" s="561" t="s">
        <v>290</v>
      </c>
      <c r="V16" s="167"/>
      <c r="W16" s="167"/>
      <c r="X16" s="167"/>
      <c r="Y16" s="167"/>
      <c r="Z16" s="167"/>
      <c r="AA16" s="167"/>
      <c r="AB16" s="167"/>
      <c r="AC16" s="167"/>
      <c r="AD16" s="167"/>
      <c r="AE16" s="167"/>
      <c r="AF16" s="167"/>
      <c r="AG16" s="167"/>
      <c r="AH16" s="167"/>
      <c r="AI16" s="167"/>
      <c r="AJ16" s="167"/>
      <c r="AK16" s="167"/>
      <c r="AL16" s="7"/>
      <c r="AM16" s="7"/>
      <c r="AN16" s="126"/>
      <c r="AO16" s="7"/>
      <c r="AP16" s="85"/>
    </row>
    <row r="17" spans="1:42" ht="12.75" customHeight="1">
      <c r="A17" s="559"/>
      <c r="B17" s="368"/>
      <c r="C17" s="368"/>
      <c r="D17" s="368"/>
      <c r="E17" s="368"/>
      <c r="F17" s="368"/>
      <c r="G17" s="368"/>
      <c r="H17" s="368"/>
      <c r="I17" s="368"/>
      <c r="J17" s="368"/>
      <c r="K17" s="368"/>
      <c r="L17" s="368"/>
      <c r="M17" s="368"/>
      <c r="N17" s="368"/>
      <c r="O17" s="368"/>
      <c r="P17" s="368"/>
      <c r="Q17" s="368"/>
      <c r="R17" s="368"/>
      <c r="S17" s="560"/>
      <c r="T17" s="560"/>
      <c r="U17" s="562" t="s">
        <v>41</v>
      </c>
      <c r="V17" s="563"/>
      <c r="W17" s="563"/>
      <c r="X17" s="563"/>
      <c r="Y17" s="563"/>
      <c r="Z17" s="563"/>
      <c r="AA17" s="563"/>
      <c r="AB17" s="563"/>
      <c r="AC17" s="563"/>
      <c r="AD17" s="563"/>
      <c r="AE17" s="563"/>
      <c r="AF17" s="563"/>
      <c r="AG17" s="563"/>
      <c r="AH17" s="563"/>
      <c r="AI17" s="563"/>
      <c r="AJ17" s="563"/>
      <c r="AK17" s="563"/>
      <c r="AL17" s="563"/>
      <c r="AM17" s="563"/>
      <c r="AN17" s="563"/>
      <c r="AO17" s="563"/>
      <c r="AP17" s="564"/>
    </row>
    <row r="18" spans="1:42">
      <c r="A18" s="559"/>
      <c r="B18" s="368"/>
      <c r="C18" s="368"/>
      <c r="D18" s="368"/>
      <c r="E18" s="368"/>
      <c r="F18" s="368"/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560"/>
      <c r="T18" s="560"/>
      <c r="U18" s="565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3"/>
      <c r="AO18" s="563"/>
      <c r="AP18" s="564"/>
    </row>
    <row r="19" spans="1:42">
      <c r="A19" s="559"/>
      <c r="B19" s="368"/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8"/>
      <c r="N19" s="368"/>
      <c r="O19" s="368"/>
      <c r="P19" s="368"/>
      <c r="Q19" s="368"/>
      <c r="R19" s="368"/>
      <c r="S19" s="560"/>
      <c r="T19" s="560"/>
      <c r="U19" s="565"/>
      <c r="V19" s="563"/>
      <c r="W19" s="563"/>
      <c r="X19" s="563"/>
      <c r="Y19" s="563"/>
      <c r="Z19" s="563"/>
      <c r="AA19" s="563"/>
      <c r="AB19" s="563"/>
      <c r="AC19" s="563"/>
      <c r="AD19" s="563"/>
      <c r="AE19" s="563"/>
      <c r="AF19" s="563"/>
      <c r="AG19" s="563"/>
      <c r="AH19" s="563"/>
      <c r="AI19" s="563"/>
      <c r="AJ19" s="563"/>
      <c r="AK19" s="563"/>
      <c r="AL19" s="563"/>
      <c r="AM19" s="563"/>
      <c r="AN19" s="563"/>
      <c r="AO19" s="563"/>
      <c r="AP19" s="564"/>
    </row>
    <row r="20" spans="1:42">
      <c r="A20" s="559"/>
      <c r="B20" s="368"/>
      <c r="C20" s="368"/>
      <c r="D20" s="368"/>
      <c r="E20" s="368"/>
      <c r="F20" s="368"/>
      <c r="G20" s="368"/>
      <c r="H20" s="368"/>
      <c r="I20" s="368"/>
      <c r="J20" s="368"/>
      <c r="K20" s="368"/>
      <c r="L20" s="368"/>
      <c r="M20" s="368"/>
      <c r="N20" s="368"/>
      <c r="O20" s="368"/>
      <c r="P20" s="368"/>
      <c r="Q20" s="368"/>
      <c r="R20" s="368"/>
      <c r="S20" s="560"/>
      <c r="T20" s="560"/>
      <c r="U20" s="565"/>
      <c r="V20" s="563"/>
      <c r="W20" s="563"/>
      <c r="X20" s="563"/>
      <c r="Y20" s="563"/>
      <c r="Z20" s="563"/>
      <c r="AA20" s="563"/>
      <c r="AB20" s="563"/>
      <c r="AC20" s="563"/>
      <c r="AD20" s="563"/>
      <c r="AE20" s="563"/>
      <c r="AF20" s="563"/>
      <c r="AG20" s="563"/>
      <c r="AH20" s="563"/>
      <c r="AI20" s="563"/>
      <c r="AJ20" s="563"/>
      <c r="AK20" s="563"/>
      <c r="AL20" s="563"/>
      <c r="AM20" s="563"/>
      <c r="AN20" s="563"/>
      <c r="AO20" s="563"/>
      <c r="AP20" s="564"/>
    </row>
    <row r="21" spans="1:42">
      <c r="A21" s="559"/>
      <c r="B21" s="368"/>
      <c r="C21" s="368"/>
      <c r="D21" s="368"/>
      <c r="E21" s="368"/>
      <c r="F21" s="368"/>
      <c r="G21" s="368"/>
      <c r="H21" s="368"/>
      <c r="I21" s="368"/>
      <c r="J21" s="368"/>
      <c r="K21" s="368"/>
      <c r="L21" s="368"/>
      <c r="M21" s="368"/>
      <c r="N21" s="368"/>
      <c r="O21" s="368"/>
      <c r="P21" s="368"/>
      <c r="Q21" s="368"/>
      <c r="R21" s="368"/>
      <c r="S21" s="560"/>
      <c r="T21" s="560"/>
      <c r="U21" s="565"/>
      <c r="V21" s="563"/>
      <c r="W21" s="563"/>
      <c r="X21" s="563"/>
      <c r="Y21" s="563"/>
      <c r="Z21" s="563"/>
      <c r="AA21" s="563"/>
      <c r="AB21" s="563"/>
      <c r="AC21" s="563"/>
      <c r="AD21" s="563"/>
      <c r="AE21" s="563"/>
      <c r="AF21" s="563"/>
      <c r="AG21" s="563"/>
      <c r="AH21" s="563"/>
      <c r="AI21" s="563"/>
      <c r="AJ21" s="563"/>
      <c r="AK21" s="563"/>
      <c r="AL21" s="563"/>
      <c r="AM21" s="563"/>
      <c r="AN21" s="563"/>
      <c r="AO21" s="563"/>
      <c r="AP21" s="564"/>
    </row>
    <row r="22" spans="1:42">
      <c r="A22" s="559"/>
      <c r="B22" s="368"/>
      <c r="C22" s="368"/>
      <c r="D22" s="368"/>
      <c r="E22" s="368"/>
      <c r="F22" s="368"/>
      <c r="G22" s="368"/>
      <c r="H22" s="368"/>
      <c r="I22" s="368"/>
      <c r="J22" s="368"/>
      <c r="K22" s="368"/>
      <c r="L22" s="368"/>
      <c r="M22" s="368"/>
      <c r="N22" s="368"/>
      <c r="O22" s="368"/>
      <c r="P22" s="368"/>
      <c r="Q22" s="368"/>
      <c r="R22" s="368"/>
      <c r="S22" s="560"/>
      <c r="T22" s="560"/>
      <c r="U22" s="565"/>
      <c r="V22" s="563"/>
      <c r="W22" s="563"/>
      <c r="X22" s="563"/>
      <c r="Y22" s="563"/>
      <c r="Z22" s="563"/>
      <c r="AA22" s="563"/>
      <c r="AB22" s="563"/>
      <c r="AC22" s="563"/>
      <c r="AD22" s="563"/>
      <c r="AE22" s="563"/>
      <c r="AF22" s="563"/>
      <c r="AG22" s="563"/>
      <c r="AH22" s="563"/>
      <c r="AI22" s="563"/>
      <c r="AJ22" s="563"/>
      <c r="AK22" s="563"/>
      <c r="AL22" s="563"/>
      <c r="AM22" s="563"/>
      <c r="AN22" s="563"/>
      <c r="AO22" s="563"/>
      <c r="AP22" s="564"/>
    </row>
    <row r="23" spans="1:42" ht="12.75" customHeight="1">
      <c r="A23" s="145" t="s">
        <v>35</v>
      </c>
      <c r="B23" s="351"/>
      <c r="C23" s="351"/>
      <c r="D23" s="359">
        <f>Deckblatt!$E$53</f>
        <v>0</v>
      </c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558"/>
      <c r="U23" s="535" t="s">
        <v>35</v>
      </c>
      <c r="V23" s="535"/>
      <c r="W23" s="535"/>
      <c r="X23" s="197" t="str">
        <f>Deckblatt!$D$70</f>
        <v>Hr. Norbert Polacek</v>
      </c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351"/>
      <c r="AN23" s="351"/>
      <c r="AO23" s="351"/>
      <c r="AP23" s="351"/>
    </row>
    <row r="24" spans="1:42">
      <c r="A24" s="145" t="s">
        <v>36</v>
      </c>
      <c r="B24" s="351"/>
      <c r="C24" s="351"/>
      <c r="D24" s="360">
        <f>Deckblatt!$E$54</f>
        <v>0</v>
      </c>
      <c r="E24" s="361"/>
      <c r="F24" s="361"/>
      <c r="G24" s="361"/>
      <c r="H24" s="361"/>
      <c r="I24" s="361"/>
      <c r="J24" s="361"/>
      <c r="K24" s="361"/>
      <c r="L24" s="361"/>
      <c r="M24" s="361"/>
      <c r="N24" s="361"/>
      <c r="O24" s="361"/>
      <c r="P24" s="361"/>
      <c r="Q24" s="361"/>
      <c r="R24" s="361"/>
      <c r="S24" s="361"/>
      <c r="T24" s="539"/>
      <c r="U24" s="14" t="s">
        <v>36</v>
      </c>
      <c r="V24" s="14"/>
      <c r="W24" s="14"/>
      <c r="X24" s="197" t="str">
        <f>Deckblatt!$D$71</f>
        <v>Qualität</v>
      </c>
      <c r="Y24" s="359"/>
      <c r="Z24" s="359"/>
      <c r="AA24" s="359"/>
      <c r="AB24" s="359"/>
      <c r="AC24" s="359"/>
      <c r="AD24" s="359"/>
      <c r="AE24" s="359"/>
      <c r="AF24" s="359"/>
      <c r="AG24" s="359"/>
      <c r="AH24" s="359"/>
      <c r="AI24" s="359"/>
      <c r="AJ24" s="359"/>
      <c r="AK24" s="359"/>
      <c r="AL24" s="359"/>
      <c r="AM24" s="351"/>
      <c r="AN24" s="351"/>
      <c r="AO24" s="351"/>
      <c r="AP24" s="351"/>
    </row>
    <row r="25" spans="1:42">
      <c r="A25" s="145" t="s">
        <v>37</v>
      </c>
      <c r="B25" s="351"/>
      <c r="C25" s="351"/>
      <c r="D25" s="360">
        <f>Deckblatt!$E$55</f>
        <v>0</v>
      </c>
      <c r="E25" s="361"/>
      <c r="F25" s="361"/>
      <c r="G25" s="361"/>
      <c r="H25" s="361"/>
      <c r="I25" s="361"/>
      <c r="J25" s="361"/>
      <c r="K25" s="361"/>
      <c r="L25" s="361"/>
      <c r="M25" s="361"/>
      <c r="N25" s="361"/>
      <c r="O25" s="361"/>
      <c r="P25" s="361"/>
      <c r="Q25" s="361"/>
      <c r="R25" s="361"/>
      <c r="S25" s="361"/>
      <c r="T25" s="539"/>
      <c r="U25" s="14" t="s">
        <v>37</v>
      </c>
      <c r="V25" s="14"/>
      <c r="W25" s="14"/>
      <c r="X25" s="197" t="str">
        <f>Deckblatt!$D$72</f>
        <v>0043 / 7235 / 605 - 279</v>
      </c>
      <c r="Y25" s="359"/>
      <c r="Z25" s="359"/>
      <c r="AA25" s="359"/>
      <c r="AB25" s="359"/>
      <c r="AC25" s="359"/>
      <c r="AD25" s="359"/>
      <c r="AE25" s="359"/>
      <c r="AF25" s="359"/>
      <c r="AG25" s="359"/>
      <c r="AH25" s="359"/>
      <c r="AI25" s="359"/>
      <c r="AJ25" s="359"/>
      <c r="AK25" s="359"/>
      <c r="AL25" s="359"/>
      <c r="AM25" s="351"/>
      <c r="AN25" s="351"/>
      <c r="AO25" s="351"/>
      <c r="AP25" s="351"/>
    </row>
    <row r="26" spans="1:42">
      <c r="A26" s="358" t="s">
        <v>38</v>
      </c>
      <c r="B26" s="351"/>
      <c r="C26" s="351"/>
      <c r="D26" s="360">
        <f>Deckblatt!$E$56</f>
        <v>0</v>
      </c>
      <c r="E26" s="361"/>
      <c r="F26" s="361"/>
      <c r="G26" s="361"/>
      <c r="H26" s="361"/>
      <c r="I26" s="361"/>
      <c r="J26" s="361"/>
      <c r="K26" s="361"/>
      <c r="L26" s="361"/>
      <c r="M26" s="361"/>
      <c r="N26" s="361"/>
      <c r="O26" s="361"/>
      <c r="P26" s="361"/>
      <c r="Q26" s="361"/>
      <c r="R26" s="361"/>
      <c r="S26" s="361"/>
      <c r="T26" s="539"/>
      <c r="U26" s="358" t="s">
        <v>38</v>
      </c>
      <c r="V26" s="351"/>
      <c r="W26" s="351"/>
      <c r="X26" s="540" t="str">
        <f>Deckblatt!$D$73</f>
        <v>0043 / 7235 / 605 - 22</v>
      </c>
      <c r="Y26" s="541"/>
      <c r="Z26" s="541"/>
      <c r="AA26" s="541"/>
      <c r="AB26" s="541"/>
      <c r="AC26" s="541"/>
      <c r="AD26" s="541"/>
      <c r="AE26" s="541"/>
      <c r="AF26" s="541"/>
      <c r="AG26" s="541"/>
      <c r="AH26" s="541"/>
      <c r="AI26" s="541"/>
      <c r="AJ26" s="541"/>
      <c r="AK26" s="541"/>
      <c r="AL26" s="541"/>
      <c r="AM26" s="541"/>
      <c r="AN26" s="541"/>
      <c r="AO26" s="541"/>
      <c r="AP26" s="541"/>
    </row>
    <row r="27" spans="1:42">
      <c r="A27" s="358" t="s">
        <v>34</v>
      </c>
      <c r="B27" s="351"/>
      <c r="C27" s="351"/>
      <c r="D27" s="360">
        <f>Deckblatt!$E$57</f>
        <v>0</v>
      </c>
      <c r="E27" s="361"/>
      <c r="F27" s="361"/>
      <c r="G27" s="361"/>
      <c r="H27" s="361"/>
      <c r="I27" s="361"/>
      <c r="J27" s="361"/>
      <c r="K27" s="361"/>
      <c r="L27" s="361"/>
      <c r="M27" s="361"/>
      <c r="N27" s="361"/>
      <c r="O27" s="361"/>
      <c r="P27" s="361"/>
      <c r="Q27" s="361"/>
      <c r="R27" s="361"/>
      <c r="S27" s="361"/>
      <c r="T27" s="539"/>
      <c r="U27" s="358" t="s">
        <v>34</v>
      </c>
      <c r="V27" s="351"/>
      <c r="W27" s="351"/>
      <c r="X27" s="197" t="str">
        <f>Deckblatt!$D$74</f>
        <v>norbert.polacek@epluse.at</v>
      </c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1"/>
      <c r="AN27" s="351"/>
      <c r="AO27" s="351"/>
      <c r="AP27" s="351"/>
    </row>
    <row r="28" spans="1:42">
      <c r="A28" s="363">
        <f>Deckblatt!$A$58</f>
        <v>0</v>
      </c>
      <c r="B28" s="363"/>
      <c r="C28" s="363"/>
      <c r="D28" s="363"/>
      <c r="E28" s="363"/>
      <c r="F28" s="363"/>
      <c r="G28" s="363"/>
      <c r="H28" s="363"/>
      <c r="I28" s="145"/>
      <c r="J28" s="351"/>
      <c r="K28" s="351"/>
      <c r="L28" s="351"/>
      <c r="M28" s="351"/>
      <c r="N28" s="351"/>
      <c r="O28" s="351"/>
      <c r="P28" s="351"/>
      <c r="Q28" s="351"/>
      <c r="R28" s="351"/>
      <c r="S28" s="351"/>
      <c r="T28" s="351"/>
      <c r="U28" s="363"/>
      <c r="V28" s="363"/>
      <c r="W28" s="363"/>
      <c r="X28" s="363"/>
      <c r="Y28" s="363"/>
      <c r="Z28" s="363"/>
      <c r="AA28" s="363"/>
      <c r="AB28" s="363"/>
      <c r="AC28" s="145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</row>
    <row r="29" spans="1:42">
      <c r="A29" s="363"/>
      <c r="B29" s="363"/>
      <c r="C29" s="363"/>
      <c r="D29" s="363"/>
      <c r="E29" s="363"/>
      <c r="F29" s="363"/>
      <c r="G29" s="363"/>
      <c r="H29" s="363"/>
      <c r="I29" s="351"/>
      <c r="J29" s="351"/>
      <c r="K29" s="351"/>
      <c r="L29" s="351"/>
      <c r="M29" s="351"/>
      <c r="N29" s="351"/>
      <c r="O29" s="351"/>
      <c r="P29" s="351"/>
      <c r="Q29" s="351"/>
      <c r="R29" s="351"/>
      <c r="S29" s="351"/>
      <c r="T29" s="351"/>
      <c r="U29" s="363"/>
      <c r="V29" s="363"/>
      <c r="W29" s="363"/>
      <c r="X29" s="363"/>
      <c r="Y29" s="363"/>
      <c r="Z29" s="363"/>
      <c r="AA29" s="363"/>
      <c r="AB29" s="363"/>
      <c r="AC29" s="351"/>
      <c r="AD29" s="351"/>
      <c r="AE29" s="351"/>
      <c r="AF29" s="351"/>
      <c r="AG29" s="351"/>
      <c r="AH29" s="351"/>
      <c r="AI29" s="351"/>
      <c r="AJ29" s="351"/>
      <c r="AK29" s="351"/>
      <c r="AL29" s="351"/>
      <c r="AM29" s="351"/>
      <c r="AN29" s="351"/>
      <c r="AO29" s="351"/>
      <c r="AP29" s="351"/>
    </row>
    <row r="30" spans="1:42">
      <c r="A30" s="217" t="s">
        <v>40</v>
      </c>
      <c r="B30" s="218"/>
      <c r="C30" s="218"/>
      <c r="D30" s="218"/>
      <c r="E30" s="218"/>
      <c r="F30" s="218"/>
      <c r="G30" s="218"/>
      <c r="H30" s="195"/>
      <c r="I30" s="217" t="s">
        <v>39</v>
      </c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195"/>
      <c r="U30" s="217" t="s">
        <v>40</v>
      </c>
      <c r="V30" s="218"/>
      <c r="W30" s="218"/>
      <c r="X30" s="218"/>
      <c r="Y30" s="218"/>
      <c r="Z30" s="218"/>
      <c r="AA30" s="218"/>
      <c r="AB30" s="195"/>
      <c r="AC30" s="217" t="s">
        <v>39</v>
      </c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195"/>
    </row>
    <row r="31" spans="1:42">
      <c r="A31" s="112" t="s">
        <v>47</v>
      </c>
      <c r="B31" s="7"/>
      <c r="C31" s="7"/>
      <c r="D31" s="7"/>
      <c r="E31" s="7"/>
      <c r="F31" s="343">
        <f>Deckblatt!$F$78</f>
        <v>0</v>
      </c>
      <c r="G31" s="343"/>
      <c r="H31" s="343"/>
      <c r="I31" s="343"/>
      <c r="J31" s="34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85"/>
    </row>
    <row r="32" spans="1:42">
      <c r="A32" s="113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4"/>
    </row>
    <row r="33" spans="1:42">
      <c r="A33" s="113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4"/>
    </row>
    <row r="34" spans="1:42">
      <c r="A34" s="113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4"/>
    </row>
    <row r="35" spans="1:42">
      <c r="A35" s="113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4"/>
    </row>
    <row r="36" spans="1:42">
      <c r="A36" s="113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4"/>
    </row>
    <row r="37" spans="1:42">
      <c r="A37" s="113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4"/>
    </row>
    <row r="38" spans="1:42">
      <c r="A38" s="113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4"/>
    </row>
    <row r="39" spans="1:42">
      <c r="A39" s="113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4"/>
    </row>
    <row r="40" spans="1:42">
      <c r="A40" s="113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4"/>
    </row>
    <row r="41" spans="1:42">
      <c r="A41" s="113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4"/>
    </row>
    <row r="42" spans="1:42">
      <c r="A42" s="1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4"/>
    </row>
    <row r="43" spans="1:42">
      <c r="A43" s="113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4"/>
    </row>
    <row r="44" spans="1:42">
      <c r="A44" s="113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4"/>
    </row>
    <row r="45" spans="1:42">
      <c r="A45" s="113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4"/>
    </row>
    <row r="46" spans="1:42">
      <c r="A46" s="113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4"/>
    </row>
    <row r="47" spans="1:42">
      <c r="A47" s="113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4"/>
    </row>
    <row r="48" spans="1:42">
      <c r="A48" s="113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4"/>
    </row>
    <row r="49" spans="1:42">
      <c r="A49" s="113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4"/>
    </row>
    <row r="50" spans="1:42">
      <c r="A50" s="113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4"/>
    </row>
    <row r="51" spans="1:42">
      <c r="A51" s="113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4"/>
    </row>
    <row r="52" spans="1:42">
      <c r="A52" s="113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4"/>
    </row>
    <row r="53" spans="1:42">
      <c r="A53" s="113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4"/>
    </row>
    <row r="54" spans="1:42">
      <c r="A54" s="113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4"/>
    </row>
    <row r="55" spans="1:42">
      <c r="A55" s="113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4"/>
    </row>
    <row r="56" spans="1:42">
      <c r="A56" s="113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4"/>
    </row>
    <row r="57" spans="1:42">
      <c r="A57" s="113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4"/>
    </row>
    <row r="58" spans="1:42">
      <c r="A58" s="113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4"/>
    </row>
    <row r="59" spans="1:42">
      <c r="A59" s="113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4"/>
    </row>
    <row r="60" spans="1:42">
      <c r="A60" s="113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4"/>
    </row>
    <row r="61" spans="1:42">
      <c r="A61" s="113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4"/>
    </row>
    <row r="62" spans="1:42">
      <c r="A62" s="113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4"/>
    </row>
    <row r="63" spans="1:42">
      <c r="A63" s="113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4"/>
    </row>
    <row r="64" spans="1:42">
      <c r="A64" s="113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4"/>
    </row>
    <row r="65" spans="1:42">
      <c r="A65" s="113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4"/>
    </row>
    <row r="66" spans="1:42">
      <c r="A66" s="113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4"/>
    </row>
    <row r="67" spans="1:42">
      <c r="A67" s="113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4"/>
    </row>
    <row r="68" spans="1:42">
      <c r="A68" s="113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4"/>
    </row>
    <row r="69" spans="1:42">
      <c r="A69" s="113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4"/>
    </row>
    <row r="70" spans="1:42">
      <c r="A70" s="115"/>
      <c r="B70" s="116"/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116"/>
      <c r="V70" s="116"/>
      <c r="W70" s="116"/>
      <c r="X70" s="116"/>
      <c r="Y70" s="116"/>
      <c r="Z70" s="116"/>
      <c r="AA70" s="116"/>
      <c r="AB70" s="116"/>
      <c r="AC70" s="116"/>
      <c r="AD70" s="116"/>
      <c r="AE70" s="116"/>
      <c r="AF70" s="116"/>
      <c r="AG70" s="116"/>
      <c r="AH70" s="116"/>
      <c r="AI70" s="116"/>
      <c r="AJ70" s="116"/>
      <c r="AK70" s="116"/>
      <c r="AL70" s="116"/>
      <c r="AM70" s="116"/>
      <c r="AN70" s="116"/>
      <c r="AO70" s="116"/>
      <c r="AP70" s="117"/>
    </row>
  </sheetData>
  <mergeCells count="76">
    <mergeCell ref="A23:C23"/>
    <mergeCell ref="D23:T23"/>
    <mergeCell ref="U23:W23"/>
    <mergeCell ref="X23:AP23"/>
    <mergeCell ref="A15:T22"/>
    <mergeCell ref="U15:AK15"/>
    <mergeCell ref="U16:AK16"/>
    <mergeCell ref="U17:AP22"/>
    <mergeCell ref="A24:C24"/>
    <mergeCell ref="X25:AP25"/>
    <mergeCell ref="D24:T24"/>
    <mergeCell ref="X24:AP24"/>
    <mergeCell ref="A25:C25"/>
    <mergeCell ref="D25:T25"/>
    <mergeCell ref="F31:J31"/>
    <mergeCell ref="A28:H29"/>
    <mergeCell ref="I28:T29"/>
    <mergeCell ref="U28:AB29"/>
    <mergeCell ref="AC28:AP29"/>
    <mergeCell ref="A30:H30"/>
    <mergeCell ref="I30:T30"/>
    <mergeCell ref="U30:AB30"/>
    <mergeCell ref="AC30:AP30"/>
    <mergeCell ref="A27:C27"/>
    <mergeCell ref="D27:T27"/>
    <mergeCell ref="U27:W27"/>
    <mergeCell ref="X27:AP27"/>
    <mergeCell ref="A26:C26"/>
    <mergeCell ref="D26:T26"/>
    <mergeCell ref="U26:W26"/>
    <mergeCell ref="X26:AP26"/>
    <mergeCell ref="A12:F12"/>
    <mergeCell ref="G12:U12"/>
    <mergeCell ref="V12:AA12"/>
    <mergeCell ref="AB12:AP12"/>
    <mergeCell ref="A14:T14"/>
    <mergeCell ref="U14:AP14"/>
    <mergeCell ref="A11:F11"/>
    <mergeCell ref="G11:U11"/>
    <mergeCell ref="V11:AA11"/>
    <mergeCell ref="AB11:AP11"/>
    <mergeCell ref="A10:F10"/>
    <mergeCell ref="G10:U10"/>
    <mergeCell ref="V10:AA10"/>
    <mergeCell ref="AB10:AP10"/>
    <mergeCell ref="A9:F9"/>
    <mergeCell ref="G9:U9"/>
    <mergeCell ref="V9:AA9"/>
    <mergeCell ref="AB9:AP9"/>
    <mergeCell ref="A4:U4"/>
    <mergeCell ref="V4:AP4"/>
    <mergeCell ref="A5:U5"/>
    <mergeCell ref="V5:AP5"/>
    <mergeCell ref="A6:U6"/>
    <mergeCell ref="V6:AP6"/>
    <mergeCell ref="A7:K7"/>
    <mergeCell ref="L7:U7"/>
    <mergeCell ref="AB7:AP7"/>
    <mergeCell ref="G8:J8"/>
    <mergeCell ref="K8:N8"/>
    <mergeCell ref="O8:U8"/>
    <mergeCell ref="AB8:AE8"/>
    <mergeCell ref="AI8:AP8"/>
    <mergeCell ref="V7:AA7"/>
    <mergeCell ref="A8:F8"/>
    <mergeCell ref="V8:AA8"/>
    <mergeCell ref="AF8:AH8"/>
    <mergeCell ref="AD1:AF1"/>
    <mergeCell ref="AG1:AI1"/>
    <mergeCell ref="AM1:AP1"/>
    <mergeCell ref="AK2:AL2"/>
    <mergeCell ref="AM2:AN2"/>
    <mergeCell ref="AO2:AP2"/>
    <mergeCell ref="A2:AJ2"/>
    <mergeCell ref="A1:AC1"/>
    <mergeCell ref="AJ1:AL1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9"/>
  <dimension ref="A1:BG72"/>
  <sheetViews>
    <sheetView workbookViewId="0">
      <selection activeCell="S33" sqref="S33"/>
    </sheetView>
  </sheetViews>
  <sheetFormatPr baseColWidth="10" defaultRowHeight="15"/>
  <cols>
    <col min="1" max="1" width="13.140625" style="37" customWidth="1"/>
    <col min="2" max="2" width="9.140625" style="37" bestFit="1" customWidth="1"/>
    <col min="3" max="4" width="8.7109375" style="37" bestFit="1" customWidth="1"/>
    <col min="5" max="5" width="9.5703125" style="37" bestFit="1" customWidth="1"/>
    <col min="6" max="10" width="9.140625" style="37" bestFit="1" customWidth="1"/>
    <col min="11" max="24" width="10.140625" style="37" bestFit="1" customWidth="1"/>
    <col min="25" max="50" width="10.140625" style="37" customWidth="1"/>
    <col min="51" max="51" width="10.140625" style="37" bestFit="1" customWidth="1"/>
    <col min="52" max="52" width="7.42578125" style="37" customWidth="1"/>
    <col min="53" max="53" width="8.85546875" style="37" customWidth="1"/>
    <col min="54" max="54" width="18.7109375" style="41" bestFit="1" customWidth="1"/>
    <col min="55" max="56" width="11.42578125" style="36"/>
    <col min="57" max="57" width="11.42578125" style="42"/>
    <col min="58" max="58" width="11.42578125" style="36"/>
    <col min="59" max="59" width="13.42578125" style="36" customWidth="1"/>
    <col min="60" max="16384" width="11.42578125" style="37"/>
  </cols>
  <sheetData>
    <row r="1" spans="1:59">
      <c r="A1" s="29"/>
      <c r="B1" s="29" t="s">
        <v>70</v>
      </c>
      <c r="C1" s="29" t="s">
        <v>71</v>
      </c>
      <c r="D1" s="29" t="s">
        <v>72</v>
      </c>
      <c r="E1" s="29" t="s">
        <v>73</v>
      </c>
      <c r="F1" s="29" t="s">
        <v>74</v>
      </c>
      <c r="G1" s="29" t="s">
        <v>75</v>
      </c>
      <c r="H1" s="29" t="s">
        <v>76</v>
      </c>
      <c r="I1" s="29" t="s">
        <v>77</v>
      </c>
      <c r="J1" s="29" t="s">
        <v>78</v>
      </c>
      <c r="K1" s="29" t="s">
        <v>79</v>
      </c>
      <c r="L1" s="29" t="s">
        <v>80</v>
      </c>
      <c r="M1" s="29" t="s">
        <v>81</v>
      </c>
      <c r="N1" s="29" t="s">
        <v>82</v>
      </c>
      <c r="O1" s="29" t="s">
        <v>83</v>
      </c>
      <c r="P1" s="29" t="s">
        <v>84</v>
      </c>
      <c r="Q1" s="29" t="s">
        <v>85</v>
      </c>
      <c r="R1" s="29" t="s">
        <v>86</v>
      </c>
      <c r="S1" s="29" t="s">
        <v>87</v>
      </c>
      <c r="T1" s="29" t="s">
        <v>88</v>
      </c>
      <c r="U1" s="29" t="s">
        <v>89</v>
      </c>
      <c r="V1" s="29" t="s">
        <v>90</v>
      </c>
      <c r="W1" s="29" t="s">
        <v>91</v>
      </c>
      <c r="X1" s="29" t="s">
        <v>92</v>
      </c>
      <c r="Y1" s="29" t="s">
        <v>93</v>
      </c>
      <c r="Z1" s="29" t="s">
        <v>94</v>
      </c>
      <c r="AA1" s="29" t="s">
        <v>95</v>
      </c>
      <c r="AB1" s="29" t="s">
        <v>96</v>
      </c>
      <c r="AC1" s="29" t="s">
        <v>97</v>
      </c>
      <c r="AD1" s="29" t="s">
        <v>98</v>
      </c>
      <c r="AE1" s="29" t="s">
        <v>99</v>
      </c>
      <c r="AF1" s="29" t="s">
        <v>100</v>
      </c>
      <c r="AG1" s="29" t="s">
        <v>101</v>
      </c>
      <c r="AH1" s="29" t="s">
        <v>102</v>
      </c>
      <c r="AI1" s="29" t="s">
        <v>103</v>
      </c>
      <c r="AJ1" s="29" t="s">
        <v>104</v>
      </c>
      <c r="AK1" s="29" t="s">
        <v>105</v>
      </c>
      <c r="AL1" s="29" t="s">
        <v>106</v>
      </c>
      <c r="AM1" s="29" t="s">
        <v>107</v>
      </c>
      <c r="AN1" s="29" t="s">
        <v>108</v>
      </c>
      <c r="AO1" s="29" t="s">
        <v>109</v>
      </c>
      <c r="AP1" s="29" t="s">
        <v>110</v>
      </c>
      <c r="AQ1" s="29" t="s">
        <v>111</v>
      </c>
      <c r="AR1" s="29" t="s">
        <v>112</v>
      </c>
      <c r="AS1" s="29" t="s">
        <v>113</v>
      </c>
      <c r="AT1" s="29" t="s">
        <v>114</v>
      </c>
      <c r="AU1" s="29" t="s">
        <v>115</v>
      </c>
      <c r="AV1" s="29" t="s">
        <v>116</v>
      </c>
      <c r="AW1" s="29" t="s">
        <v>117</v>
      </c>
      <c r="AX1" s="29" t="s">
        <v>118</v>
      </c>
      <c r="AY1" s="30" t="s">
        <v>119</v>
      </c>
      <c r="AZ1" s="31" t="s">
        <v>120</v>
      </c>
      <c r="BA1" s="32" t="s">
        <v>121</v>
      </c>
      <c r="BB1" s="33" t="s">
        <v>122</v>
      </c>
      <c r="BC1" s="34" t="s">
        <v>123</v>
      </c>
      <c r="BD1" s="34" t="s">
        <v>124</v>
      </c>
      <c r="BE1" s="35" t="s">
        <v>125</v>
      </c>
      <c r="BF1" s="36" t="s">
        <v>126</v>
      </c>
      <c r="BG1" s="36" t="s">
        <v>127</v>
      </c>
    </row>
    <row r="2" spans="1:59">
      <c r="A2" s="38" t="s">
        <v>128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9">
        <v>12</v>
      </c>
      <c r="BA2" s="40">
        <v>12.1</v>
      </c>
    </row>
    <row r="3" spans="1:59">
      <c r="A3" s="43" t="s">
        <v>129</v>
      </c>
      <c r="B3" s="43"/>
      <c r="C3" s="43"/>
      <c r="D3" s="43"/>
      <c r="E3" s="43"/>
      <c r="F3" s="43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5"/>
      <c r="AZ3" s="39"/>
      <c r="BA3" s="40"/>
      <c r="BB3" s="46">
        <f>BE3*3</f>
        <v>0</v>
      </c>
      <c r="BC3" s="34" t="e">
        <f>(BA12-AZ12)/(6*BE3)</f>
        <v>#DIV/0!</v>
      </c>
      <c r="BD3" s="34" t="e">
        <f>(BF3-AZ3)/(3*BE3)</f>
        <v>#DIV/0!</v>
      </c>
      <c r="BE3" s="42">
        <f>BG3*U18</f>
        <v>0</v>
      </c>
      <c r="BF3" s="36" t="e">
        <f>AVERAGE(B3:AY3)</f>
        <v>#DIV/0!</v>
      </c>
      <c r="BG3" s="36">
        <f>STDEV(B12:AY12)</f>
        <v>0</v>
      </c>
    </row>
    <row r="4" spans="1:59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8"/>
      <c r="AZ4" s="49"/>
      <c r="BA4" s="50"/>
    </row>
    <row r="5" spans="1:59">
      <c r="A5" s="38" t="s">
        <v>130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51"/>
      <c r="AZ5" s="39"/>
      <c r="BA5" s="40"/>
    </row>
    <row r="6" spans="1:59">
      <c r="A6" s="43" t="s">
        <v>131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52"/>
      <c r="AZ6" s="39"/>
      <c r="BA6" s="40"/>
      <c r="BB6" s="46">
        <f>BE6*3</f>
        <v>0</v>
      </c>
      <c r="BC6" s="34" t="e">
        <f>(BA13-AZ13)/(6*BE6)</f>
        <v>#DIV/0!</v>
      </c>
      <c r="BD6" s="34" t="e">
        <f>(BF6-AZ6)/(3*BE6)</f>
        <v>#DIV/0!</v>
      </c>
      <c r="BE6" s="42">
        <f>BG6*U18</f>
        <v>0</v>
      </c>
      <c r="BF6" s="36" t="e">
        <f>AVERAGE(B6:AY6)</f>
        <v>#DIV/0!</v>
      </c>
      <c r="BG6" s="36">
        <f>STDEV(B12:AY12)</f>
        <v>0</v>
      </c>
    </row>
    <row r="7" spans="1:59">
      <c r="A7" s="47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47"/>
      <c r="AI7" s="47"/>
      <c r="AJ7" s="47"/>
      <c r="AK7" s="47"/>
      <c r="AL7" s="47"/>
      <c r="AM7" s="47"/>
      <c r="AN7" s="47"/>
      <c r="AO7" s="47"/>
      <c r="AP7" s="47"/>
      <c r="AQ7" s="47"/>
      <c r="AR7" s="47"/>
      <c r="AS7" s="47"/>
      <c r="AT7" s="47"/>
      <c r="AU7" s="47"/>
      <c r="AV7" s="47"/>
      <c r="AW7" s="47"/>
      <c r="AX7" s="47"/>
      <c r="AY7" s="48"/>
      <c r="AZ7" s="49"/>
      <c r="BA7" s="50"/>
    </row>
    <row r="8" spans="1:59">
      <c r="A8" s="38" t="s">
        <v>132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51"/>
      <c r="AZ8" s="39"/>
      <c r="BA8" s="40"/>
    </row>
    <row r="9" spans="1:59" ht="15.75" thickBot="1">
      <c r="A9" s="43" t="s">
        <v>133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52"/>
      <c r="AZ9" s="53"/>
      <c r="BA9" s="54"/>
      <c r="BB9" s="46">
        <f>BE9*3</f>
        <v>0</v>
      </c>
      <c r="BC9" s="34" t="e">
        <f>(BA14-AZ14)/(6*BE9)</f>
        <v>#DIV/0!</v>
      </c>
      <c r="BD9" s="34" t="e">
        <f>(BF9-AZ9)/(3*BE9)</f>
        <v>#DIV/0!</v>
      </c>
      <c r="BE9" s="42">
        <f>BG9*U18</f>
        <v>0</v>
      </c>
      <c r="BF9" s="36" t="e">
        <f>AVERAGE(B9:AY9)</f>
        <v>#DIV/0!</v>
      </c>
      <c r="BG9" s="36">
        <f>STDEV(B12:AY12)</f>
        <v>0</v>
      </c>
    </row>
    <row r="10" spans="1:59">
      <c r="AZ10" s="55"/>
      <c r="BA10" s="55"/>
    </row>
    <row r="11" spans="1:59" ht="15.75" thickBot="1">
      <c r="AZ11" s="55"/>
      <c r="BA11" s="55"/>
    </row>
    <row r="12" spans="1:59">
      <c r="A12" s="47" t="s">
        <v>134</v>
      </c>
      <c r="B12" s="56">
        <f>B3-B2</f>
        <v>0</v>
      </c>
      <c r="C12" s="56">
        <f t="shared" ref="C12:AY12" si="0">C3-C2</f>
        <v>0</v>
      </c>
      <c r="D12" s="56">
        <f t="shared" si="0"/>
        <v>0</v>
      </c>
      <c r="E12" s="56">
        <f t="shared" si="0"/>
        <v>0</v>
      </c>
      <c r="F12" s="56">
        <f t="shared" si="0"/>
        <v>0</v>
      </c>
      <c r="G12" s="56">
        <f t="shared" si="0"/>
        <v>0</v>
      </c>
      <c r="H12" s="56">
        <f t="shared" si="0"/>
        <v>0</v>
      </c>
      <c r="I12" s="56">
        <f t="shared" si="0"/>
        <v>0</v>
      </c>
      <c r="J12" s="56">
        <f t="shared" si="0"/>
        <v>0</v>
      </c>
      <c r="K12" s="56">
        <f t="shared" si="0"/>
        <v>0</v>
      </c>
      <c r="L12" s="56">
        <f t="shared" si="0"/>
        <v>0</v>
      </c>
      <c r="M12" s="56">
        <f t="shared" si="0"/>
        <v>0</v>
      </c>
      <c r="N12" s="56">
        <f t="shared" si="0"/>
        <v>0</v>
      </c>
      <c r="O12" s="56">
        <f t="shared" si="0"/>
        <v>0</v>
      </c>
      <c r="P12" s="56">
        <f t="shared" si="0"/>
        <v>0</v>
      </c>
      <c r="Q12" s="56">
        <f t="shared" si="0"/>
        <v>0</v>
      </c>
      <c r="R12" s="56">
        <f t="shared" si="0"/>
        <v>0</v>
      </c>
      <c r="S12" s="56">
        <f t="shared" si="0"/>
        <v>0</v>
      </c>
      <c r="T12" s="56">
        <f t="shared" si="0"/>
        <v>0</v>
      </c>
      <c r="U12" s="56">
        <f t="shared" si="0"/>
        <v>0</v>
      </c>
      <c r="V12" s="56">
        <f t="shared" si="0"/>
        <v>0</v>
      </c>
      <c r="W12" s="56">
        <f t="shared" si="0"/>
        <v>0</v>
      </c>
      <c r="X12" s="56">
        <f t="shared" si="0"/>
        <v>0</v>
      </c>
      <c r="Y12" s="56">
        <f t="shared" si="0"/>
        <v>0</v>
      </c>
      <c r="Z12" s="56">
        <f t="shared" si="0"/>
        <v>0</v>
      </c>
      <c r="AA12" s="56">
        <f t="shared" si="0"/>
        <v>0</v>
      </c>
      <c r="AB12" s="56">
        <f t="shared" si="0"/>
        <v>0</v>
      </c>
      <c r="AC12" s="56">
        <f t="shared" si="0"/>
        <v>0</v>
      </c>
      <c r="AD12" s="56">
        <f t="shared" si="0"/>
        <v>0</v>
      </c>
      <c r="AE12" s="56">
        <f t="shared" si="0"/>
        <v>0</v>
      </c>
      <c r="AF12" s="56">
        <f t="shared" si="0"/>
        <v>0</v>
      </c>
      <c r="AG12" s="56">
        <f t="shared" si="0"/>
        <v>0</v>
      </c>
      <c r="AH12" s="56">
        <f t="shared" si="0"/>
        <v>0</v>
      </c>
      <c r="AI12" s="56">
        <f t="shared" si="0"/>
        <v>0</v>
      </c>
      <c r="AJ12" s="56">
        <f t="shared" si="0"/>
        <v>0</v>
      </c>
      <c r="AK12" s="56">
        <f t="shared" si="0"/>
        <v>0</v>
      </c>
      <c r="AL12" s="56">
        <f t="shared" si="0"/>
        <v>0</v>
      </c>
      <c r="AM12" s="56">
        <f t="shared" si="0"/>
        <v>0</v>
      </c>
      <c r="AN12" s="56">
        <f t="shared" si="0"/>
        <v>0</v>
      </c>
      <c r="AO12" s="56">
        <f t="shared" si="0"/>
        <v>0</v>
      </c>
      <c r="AP12" s="56">
        <f t="shared" si="0"/>
        <v>0</v>
      </c>
      <c r="AQ12" s="56">
        <f t="shared" si="0"/>
        <v>0</v>
      </c>
      <c r="AR12" s="56">
        <f t="shared" si="0"/>
        <v>0</v>
      </c>
      <c r="AS12" s="56">
        <f t="shared" si="0"/>
        <v>0</v>
      </c>
      <c r="AT12" s="56">
        <f t="shared" si="0"/>
        <v>0</v>
      </c>
      <c r="AU12" s="56">
        <f t="shared" si="0"/>
        <v>0</v>
      </c>
      <c r="AV12" s="56">
        <f t="shared" si="0"/>
        <v>0</v>
      </c>
      <c r="AW12" s="56">
        <f t="shared" si="0"/>
        <v>0</v>
      </c>
      <c r="AX12" s="56">
        <f t="shared" si="0"/>
        <v>0</v>
      </c>
      <c r="AY12" s="57">
        <f t="shared" si="0"/>
        <v>0</v>
      </c>
      <c r="AZ12" s="58">
        <v>0</v>
      </c>
      <c r="BA12" s="59">
        <v>0.1</v>
      </c>
    </row>
    <row r="13" spans="1:59">
      <c r="A13" s="47" t="s">
        <v>135</v>
      </c>
      <c r="B13" s="56">
        <f>B6-B5</f>
        <v>0</v>
      </c>
      <c r="C13" s="56">
        <f t="shared" ref="C13:AY13" si="1">C6-C5</f>
        <v>0</v>
      </c>
      <c r="D13" s="56">
        <f t="shared" si="1"/>
        <v>0</v>
      </c>
      <c r="E13" s="56">
        <f t="shared" si="1"/>
        <v>0</v>
      </c>
      <c r="F13" s="56">
        <f t="shared" si="1"/>
        <v>0</v>
      </c>
      <c r="G13" s="56">
        <f t="shared" si="1"/>
        <v>0</v>
      </c>
      <c r="H13" s="56">
        <f t="shared" si="1"/>
        <v>0</v>
      </c>
      <c r="I13" s="56">
        <f t="shared" si="1"/>
        <v>0</v>
      </c>
      <c r="J13" s="56">
        <f t="shared" si="1"/>
        <v>0</v>
      </c>
      <c r="K13" s="56">
        <f t="shared" si="1"/>
        <v>0</v>
      </c>
      <c r="L13" s="56">
        <f t="shared" si="1"/>
        <v>0</v>
      </c>
      <c r="M13" s="56">
        <f t="shared" si="1"/>
        <v>0</v>
      </c>
      <c r="N13" s="56">
        <f t="shared" si="1"/>
        <v>0</v>
      </c>
      <c r="O13" s="56">
        <f t="shared" si="1"/>
        <v>0</v>
      </c>
      <c r="P13" s="56">
        <f t="shared" si="1"/>
        <v>0</v>
      </c>
      <c r="Q13" s="56">
        <f t="shared" si="1"/>
        <v>0</v>
      </c>
      <c r="R13" s="56">
        <f t="shared" si="1"/>
        <v>0</v>
      </c>
      <c r="S13" s="56">
        <f t="shared" si="1"/>
        <v>0</v>
      </c>
      <c r="T13" s="56">
        <f t="shared" si="1"/>
        <v>0</v>
      </c>
      <c r="U13" s="56">
        <f t="shared" si="1"/>
        <v>0</v>
      </c>
      <c r="V13" s="56">
        <f t="shared" si="1"/>
        <v>0</v>
      </c>
      <c r="W13" s="56">
        <f t="shared" si="1"/>
        <v>0</v>
      </c>
      <c r="X13" s="56">
        <f t="shared" si="1"/>
        <v>0</v>
      </c>
      <c r="Y13" s="56">
        <f t="shared" si="1"/>
        <v>0</v>
      </c>
      <c r="Z13" s="56">
        <f t="shared" si="1"/>
        <v>0</v>
      </c>
      <c r="AA13" s="56">
        <f t="shared" si="1"/>
        <v>0</v>
      </c>
      <c r="AB13" s="56">
        <f t="shared" si="1"/>
        <v>0</v>
      </c>
      <c r="AC13" s="56">
        <f t="shared" si="1"/>
        <v>0</v>
      </c>
      <c r="AD13" s="56">
        <f t="shared" si="1"/>
        <v>0</v>
      </c>
      <c r="AE13" s="56">
        <f t="shared" si="1"/>
        <v>0</v>
      </c>
      <c r="AF13" s="56">
        <f t="shared" si="1"/>
        <v>0</v>
      </c>
      <c r="AG13" s="56">
        <f t="shared" si="1"/>
        <v>0</v>
      </c>
      <c r="AH13" s="56">
        <f t="shared" si="1"/>
        <v>0</v>
      </c>
      <c r="AI13" s="56">
        <f t="shared" si="1"/>
        <v>0</v>
      </c>
      <c r="AJ13" s="56">
        <f t="shared" si="1"/>
        <v>0</v>
      </c>
      <c r="AK13" s="56">
        <f t="shared" si="1"/>
        <v>0</v>
      </c>
      <c r="AL13" s="56">
        <f t="shared" si="1"/>
        <v>0</v>
      </c>
      <c r="AM13" s="56">
        <f t="shared" si="1"/>
        <v>0</v>
      </c>
      <c r="AN13" s="56">
        <f t="shared" si="1"/>
        <v>0</v>
      </c>
      <c r="AO13" s="56">
        <f t="shared" si="1"/>
        <v>0</v>
      </c>
      <c r="AP13" s="56">
        <f t="shared" si="1"/>
        <v>0</v>
      </c>
      <c r="AQ13" s="56">
        <f t="shared" si="1"/>
        <v>0</v>
      </c>
      <c r="AR13" s="56">
        <f t="shared" si="1"/>
        <v>0</v>
      </c>
      <c r="AS13" s="56">
        <f t="shared" si="1"/>
        <v>0</v>
      </c>
      <c r="AT13" s="56">
        <f t="shared" si="1"/>
        <v>0</v>
      </c>
      <c r="AU13" s="56">
        <f t="shared" si="1"/>
        <v>0</v>
      </c>
      <c r="AV13" s="56">
        <f t="shared" si="1"/>
        <v>0</v>
      </c>
      <c r="AW13" s="56">
        <f t="shared" si="1"/>
        <v>0</v>
      </c>
      <c r="AX13" s="56">
        <f t="shared" si="1"/>
        <v>0</v>
      </c>
      <c r="AY13" s="57">
        <f t="shared" si="1"/>
        <v>0</v>
      </c>
      <c r="AZ13" s="39"/>
      <c r="BA13" s="40"/>
    </row>
    <row r="14" spans="1:59" ht="15.75" thickBot="1">
      <c r="A14" s="47" t="s">
        <v>136</v>
      </c>
      <c r="B14" s="56">
        <f>B9-B8</f>
        <v>0</v>
      </c>
      <c r="C14" s="56">
        <f t="shared" ref="C14:AY14" si="2">C9-C8</f>
        <v>0</v>
      </c>
      <c r="D14" s="56">
        <f t="shared" si="2"/>
        <v>0</v>
      </c>
      <c r="E14" s="56">
        <f t="shared" si="2"/>
        <v>0</v>
      </c>
      <c r="F14" s="56">
        <f t="shared" si="2"/>
        <v>0</v>
      </c>
      <c r="G14" s="56">
        <f t="shared" si="2"/>
        <v>0</v>
      </c>
      <c r="H14" s="56">
        <f t="shared" si="2"/>
        <v>0</v>
      </c>
      <c r="I14" s="56">
        <f t="shared" si="2"/>
        <v>0</v>
      </c>
      <c r="J14" s="56">
        <f t="shared" si="2"/>
        <v>0</v>
      </c>
      <c r="K14" s="56">
        <f t="shared" si="2"/>
        <v>0</v>
      </c>
      <c r="L14" s="56">
        <f t="shared" si="2"/>
        <v>0</v>
      </c>
      <c r="M14" s="56">
        <f t="shared" si="2"/>
        <v>0</v>
      </c>
      <c r="N14" s="56">
        <f t="shared" si="2"/>
        <v>0</v>
      </c>
      <c r="O14" s="56">
        <f t="shared" si="2"/>
        <v>0</v>
      </c>
      <c r="P14" s="56">
        <f t="shared" si="2"/>
        <v>0</v>
      </c>
      <c r="Q14" s="56">
        <f t="shared" si="2"/>
        <v>0</v>
      </c>
      <c r="R14" s="56">
        <f t="shared" si="2"/>
        <v>0</v>
      </c>
      <c r="S14" s="56">
        <f t="shared" si="2"/>
        <v>0</v>
      </c>
      <c r="T14" s="56">
        <f t="shared" si="2"/>
        <v>0</v>
      </c>
      <c r="U14" s="56">
        <f t="shared" si="2"/>
        <v>0</v>
      </c>
      <c r="V14" s="56">
        <f t="shared" si="2"/>
        <v>0</v>
      </c>
      <c r="W14" s="56">
        <f t="shared" si="2"/>
        <v>0</v>
      </c>
      <c r="X14" s="56">
        <f t="shared" si="2"/>
        <v>0</v>
      </c>
      <c r="Y14" s="56">
        <f t="shared" si="2"/>
        <v>0</v>
      </c>
      <c r="Z14" s="56">
        <f t="shared" si="2"/>
        <v>0</v>
      </c>
      <c r="AA14" s="56">
        <f t="shared" si="2"/>
        <v>0</v>
      </c>
      <c r="AB14" s="56">
        <f t="shared" si="2"/>
        <v>0</v>
      </c>
      <c r="AC14" s="56">
        <f t="shared" si="2"/>
        <v>0</v>
      </c>
      <c r="AD14" s="56">
        <f t="shared" si="2"/>
        <v>0</v>
      </c>
      <c r="AE14" s="56">
        <f t="shared" si="2"/>
        <v>0</v>
      </c>
      <c r="AF14" s="56">
        <f t="shared" si="2"/>
        <v>0</v>
      </c>
      <c r="AG14" s="56">
        <f t="shared" si="2"/>
        <v>0</v>
      </c>
      <c r="AH14" s="56">
        <f t="shared" si="2"/>
        <v>0</v>
      </c>
      <c r="AI14" s="56">
        <f t="shared" si="2"/>
        <v>0</v>
      </c>
      <c r="AJ14" s="56">
        <f t="shared" si="2"/>
        <v>0</v>
      </c>
      <c r="AK14" s="56">
        <f t="shared" si="2"/>
        <v>0</v>
      </c>
      <c r="AL14" s="56">
        <f t="shared" si="2"/>
        <v>0</v>
      </c>
      <c r="AM14" s="56">
        <f t="shared" si="2"/>
        <v>0</v>
      </c>
      <c r="AN14" s="56">
        <f t="shared" si="2"/>
        <v>0</v>
      </c>
      <c r="AO14" s="56">
        <f t="shared" si="2"/>
        <v>0</v>
      </c>
      <c r="AP14" s="56">
        <f t="shared" si="2"/>
        <v>0</v>
      </c>
      <c r="AQ14" s="56">
        <f t="shared" si="2"/>
        <v>0</v>
      </c>
      <c r="AR14" s="56">
        <f t="shared" si="2"/>
        <v>0</v>
      </c>
      <c r="AS14" s="56">
        <f t="shared" si="2"/>
        <v>0</v>
      </c>
      <c r="AT14" s="56">
        <f t="shared" si="2"/>
        <v>0</v>
      </c>
      <c r="AU14" s="56">
        <f t="shared" si="2"/>
        <v>0</v>
      </c>
      <c r="AV14" s="56">
        <f t="shared" si="2"/>
        <v>0</v>
      </c>
      <c r="AW14" s="56">
        <f t="shared" si="2"/>
        <v>0</v>
      </c>
      <c r="AX14" s="56">
        <f t="shared" si="2"/>
        <v>0</v>
      </c>
      <c r="AY14" s="57">
        <f t="shared" si="2"/>
        <v>0</v>
      </c>
      <c r="AZ14" s="53"/>
      <c r="BA14" s="54"/>
    </row>
    <row r="16" spans="1:59" ht="22.5" customHeight="1">
      <c r="T16" s="569" t="s">
        <v>137</v>
      </c>
      <c r="U16" s="569"/>
      <c r="V16" s="569"/>
      <c r="W16" s="569"/>
      <c r="X16" s="569"/>
    </row>
    <row r="17" spans="1:24" ht="26.25" customHeight="1" thickBot="1">
      <c r="T17" s="569"/>
      <c r="U17" s="569"/>
      <c r="V17" s="569"/>
      <c r="W17" s="569"/>
      <c r="X17" s="569"/>
    </row>
    <row r="18" spans="1:24">
      <c r="B18" s="47" t="s">
        <v>138</v>
      </c>
      <c r="C18" s="47" t="s">
        <v>139</v>
      </c>
      <c r="D18" s="47" t="s">
        <v>140</v>
      </c>
      <c r="E18" s="60" t="s">
        <v>121</v>
      </c>
      <c r="F18" s="60" t="s">
        <v>120</v>
      </c>
      <c r="U18" s="570">
        <v>1.3</v>
      </c>
      <c r="V18" s="571"/>
      <c r="W18" s="572"/>
    </row>
    <row r="19" spans="1:24">
      <c r="A19" s="56" t="s">
        <v>141</v>
      </c>
      <c r="B19" s="56">
        <f>B$12</f>
        <v>0</v>
      </c>
      <c r="C19" s="56">
        <f>B$13</f>
        <v>0</v>
      </c>
      <c r="D19" s="56">
        <f>B$14</f>
        <v>0</v>
      </c>
      <c r="E19" s="60">
        <f>$BA$12</f>
        <v>0.1</v>
      </c>
      <c r="F19" s="60">
        <f>$AZ$12</f>
        <v>0</v>
      </c>
      <c r="U19" s="573"/>
      <c r="V19" s="574"/>
      <c r="W19" s="575"/>
    </row>
    <row r="20" spans="1:24">
      <c r="A20" s="56" t="s">
        <v>142</v>
      </c>
      <c r="B20" s="56">
        <f>C$12</f>
        <v>0</v>
      </c>
      <c r="C20" s="56">
        <f>C$13</f>
        <v>0</v>
      </c>
      <c r="D20" s="56">
        <f>C$14</f>
        <v>0</v>
      </c>
      <c r="E20" s="60">
        <f t="shared" ref="E20:E68" si="3">$BA$12</f>
        <v>0.1</v>
      </c>
      <c r="F20" s="60">
        <f t="shared" ref="F20:F68" si="4">$AZ$12</f>
        <v>0</v>
      </c>
      <c r="U20" s="573"/>
      <c r="V20" s="574"/>
      <c r="W20" s="575"/>
    </row>
    <row r="21" spans="1:24">
      <c r="A21" s="56" t="s">
        <v>143</v>
      </c>
      <c r="B21" s="56">
        <f>D$12</f>
        <v>0</v>
      </c>
      <c r="C21" s="56">
        <f>D$13</f>
        <v>0</v>
      </c>
      <c r="D21" s="56">
        <f>D$14</f>
        <v>0</v>
      </c>
      <c r="E21" s="60">
        <f t="shared" si="3"/>
        <v>0.1</v>
      </c>
      <c r="F21" s="60">
        <f t="shared" si="4"/>
        <v>0</v>
      </c>
      <c r="U21" s="573"/>
      <c r="V21" s="574"/>
      <c r="W21" s="575"/>
    </row>
    <row r="22" spans="1:24" ht="15.75" thickBot="1">
      <c r="A22" s="56" t="s">
        <v>144</v>
      </c>
      <c r="B22" s="56">
        <f>E$12</f>
        <v>0</v>
      </c>
      <c r="C22" s="56">
        <f>E$13</f>
        <v>0</v>
      </c>
      <c r="D22" s="56">
        <f>E$14</f>
        <v>0</v>
      </c>
      <c r="E22" s="60">
        <f t="shared" si="3"/>
        <v>0.1</v>
      </c>
      <c r="F22" s="60">
        <f t="shared" si="4"/>
        <v>0</v>
      </c>
      <c r="U22" s="576"/>
      <c r="V22" s="577"/>
      <c r="W22" s="578"/>
    </row>
    <row r="23" spans="1:24">
      <c r="A23" s="56" t="s">
        <v>145</v>
      </c>
      <c r="B23" s="56">
        <f>F$12</f>
        <v>0</v>
      </c>
      <c r="C23" s="56">
        <f>F$13</f>
        <v>0</v>
      </c>
      <c r="D23" s="56">
        <f>F$14</f>
        <v>0</v>
      </c>
      <c r="E23" s="60">
        <f t="shared" si="3"/>
        <v>0.1</v>
      </c>
      <c r="F23" s="60">
        <f t="shared" si="4"/>
        <v>0</v>
      </c>
    </row>
    <row r="24" spans="1:24">
      <c r="A24" s="56" t="s">
        <v>146</v>
      </c>
      <c r="B24" s="56">
        <f>G$12</f>
        <v>0</v>
      </c>
      <c r="C24" s="56">
        <f>G$13</f>
        <v>0</v>
      </c>
      <c r="D24" s="56">
        <f>G$14</f>
        <v>0</v>
      </c>
      <c r="E24" s="60">
        <f t="shared" si="3"/>
        <v>0.1</v>
      </c>
      <c r="F24" s="60">
        <f t="shared" si="4"/>
        <v>0</v>
      </c>
    </row>
    <row r="25" spans="1:24">
      <c r="A25" s="56" t="s">
        <v>147</v>
      </c>
      <c r="B25" s="56">
        <f>H$12</f>
        <v>0</v>
      </c>
      <c r="C25" s="56">
        <f>H$13</f>
        <v>0</v>
      </c>
      <c r="D25" s="56">
        <f>H$14</f>
        <v>0</v>
      </c>
      <c r="E25" s="60">
        <f t="shared" si="3"/>
        <v>0.1</v>
      </c>
      <c r="F25" s="60">
        <f t="shared" si="4"/>
        <v>0</v>
      </c>
    </row>
    <row r="26" spans="1:24">
      <c r="A26" s="56" t="s">
        <v>148</v>
      </c>
      <c r="B26" s="56">
        <f>I$12</f>
        <v>0</v>
      </c>
      <c r="C26" s="56">
        <f>I$13</f>
        <v>0</v>
      </c>
      <c r="D26" s="56">
        <f>I$14</f>
        <v>0</v>
      </c>
      <c r="E26" s="60">
        <f t="shared" si="3"/>
        <v>0.1</v>
      </c>
      <c r="F26" s="60">
        <f t="shared" si="4"/>
        <v>0</v>
      </c>
    </row>
    <row r="27" spans="1:24">
      <c r="A27" s="56" t="s">
        <v>149</v>
      </c>
      <c r="B27" s="56">
        <f>J$12</f>
        <v>0</v>
      </c>
      <c r="C27" s="56">
        <f>J$13</f>
        <v>0</v>
      </c>
      <c r="D27" s="56">
        <f>J$14</f>
        <v>0</v>
      </c>
      <c r="E27" s="60">
        <f t="shared" si="3"/>
        <v>0.1</v>
      </c>
      <c r="F27" s="60">
        <f t="shared" si="4"/>
        <v>0</v>
      </c>
    </row>
    <row r="28" spans="1:24">
      <c r="A28" s="56" t="s">
        <v>150</v>
      </c>
      <c r="B28" s="56">
        <f>K$12</f>
        <v>0</v>
      </c>
      <c r="C28" s="56">
        <f>K$13</f>
        <v>0</v>
      </c>
      <c r="D28" s="56">
        <f>K$14</f>
        <v>0</v>
      </c>
      <c r="E28" s="60">
        <f t="shared" si="3"/>
        <v>0.1</v>
      </c>
      <c r="F28" s="60">
        <f t="shared" si="4"/>
        <v>0</v>
      </c>
    </row>
    <row r="29" spans="1:24">
      <c r="A29" s="56" t="s">
        <v>151</v>
      </c>
      <c r="B29" s="56">
        <f>L$12</f>
        <v>0</v>
      </c>
      <c r="C29" s="56">
        <f>L$13</f>
        <v>0</v>
      </c>
      <c r="D29" s="56">
        <f>L$14</f>
        <v>0</v>
      </c>
      <c r="E29" s="60">
        <f t="shared" si="3"/>
        <v>0.1</v>
      </c>
      <c r="F29" s="60">
        <f t="shared" si="4"/>
        <v>0</v>
      </c>
    </row>
    <row r="30" spans="1:24">
      <c r="A30" s="56" t="s">
        <v>152</v>
      </c>
      <c r="B30" s="56">
        <f>M$12</f>
        <v>0</v>
      </c>
      <c r="C30" s="56">
        <f>M$13</f>
        <v>0</v>
      </c>
      <c r="D30" s="56">
        <f>M$14</f>
        <v>0</v>
      </c>
      <c r="E30" s="60">
        <f t="shared" si="3"/>
        <v>0.1</v>
      </c>
      <c r="F30" s="60">
        <f t="shared" si="4"/>
        <v>0</v>
      </c>
    </row>
    <row r="31" spans="1:24">
      <c r="A31" s="56" t="s">
        <v>153</v>
      </c>
      <c r="B31" s="56">
        <f>N$12</f>
        <v>0</v>
      </c>
      <c r="C31" s="56">
        <f>N$13</f>
        <v>0</v>
      </c>
      <c r="D31" s="56">
        <f>N$14</f>
        <v>0</v>
      </c>
      <c r="E31" s="60">
        <f t="shared" si="3"/>
        <v>0.1</v>
      </c>
      <c r="F31" s="60">
        <f t="shared" si="4"/>
        <v>0</v>
      </c>
    </row>
    <row r="32" spans="1:24">
      <c r="A32" s="56" t="s">
        <v>154</v>
      </c>
      <c r="B32" s="56">
        <f>O$12</f>
        <v>0</v>
      </c>
      <c r="C32" s="56">
        <f>O$13</f>
        <v>0</v>
      </c>
      <c r="D32" s="56">
        <f>O$14</f>
        <v>0</v>
      </c>
      <c r="E32" s="60">
        <f t="shared" si="3"/>
        <v>0.1</v>
      </c>
      <c r="F32" s="60">
        <f t="shared" si="4"/>
        <v>0</v>
      </c>
      <c r="T32" s="579"/>
      <c r="U32" s="579"/>
      <c r="V32" s="579"/>
      <c r="W32" s="579"/>
      <c r="X32" s="579"/>
    </row>
    <row r="33" spans="1:24">
      <c r="A33" s="56" t="s">
        <v>155</v>
      </c>
      <c r="B33" s="56">
        <f>P$12</f>
        <v>0</v>
      </c>
      <c r="C33" s="56">
        <f>P$13</f>
        <v>0</v>
      </c>
      <c r="D33" s="56">
        <f>P$14</f>
        <v>0</v>
      </c>
      <c r="E33" s="60">
        <f t="shared" si="3"/>
        <v>0.1</v>
      </c>
      <c r="F33" s="60">
        <f t="shared" si="4"/>
        <v>0</v>
      </c>
      <c r="T33" s="579"/>
      <c r="U33" s="579"/>
      <c r="V33" s="579"/>
      <c r="W33" s="579"/>
      <c r="X33" s="579"/>
    </row>
    <row r="34" spans="1:24">
      <c r="A34" s="56" t="s">
        <v>156</v>
      </c>
      <c r="B34" s="56">
        <f>Q$12</f>
        <v>0</v>
      </c>
      <c r="C34" s="56">
        <f>Q$13</f>
        <v>0</v>
      </c>
      <c r="D34" s="56">
        <f>Q$14</f>
        <v>0</v>
      </c>
      <c r="E34" s="60">
        <f t="shared" si="3"/>
        <v>0.1</v>
      </c>
      <c r="F34" s="60">
        <f t="shared" si="4"/>
        <v>0</v>
      </c>
    </row>
    <row r="35" spans="1:24">
      <c r="A35" s="56" t="s">
        <v>157</v>
      </c>
      <c r="B35" s="56">
        <f>R$12</f>
        <v>0</v>
      </c>
      <c r="C35" s="56">
        <f>R$13</f>
        <v>0</v>
      </c>
      <c r="D35" s="56">
        <f>R$14</f>
        <v>0</v>
      </c>
      <c r="E35" s="60">
        <f t="shared" si="3"/>
        <v>0.1</v>
      </c>
      <c r="F35" s="60">
        <f t="shared" si="4"/>
        <v>0</v>
      </c>
    </row>
    <row r="36" spans="1:24">
      <c r="A36" s="56" t="s">
        <v>158</v>
      </c>
      <c r="B36" s="56">
        <f>S$12</f>
        <v>0</v>
      </c>
      <c r="C36" s="56">
        <f>S$13</f>
        <v>0</v>
      </c>
      <c r="D36" s="56">
        <f>S$14</f>
        <v>0</v>
      </c>
      <c r="E36" s="60">
        <f t="shared" si="3"/>
        <v>0.1</v>
      </c>
      <c r="F36" s="60">
        <f t="shared" si="4"/>
        <v>0</v>
      </c>
    </row>
    <row r="37" spans="1:24">
      <c r="A37" s="56" t="s">
        <v>159</v>
      </c>
      <c r="B37" s="56">
        <f>T$12</f>
        <v>0</v>
      </c>
      <c r="C37" s="56">
        <f>T$13</f>
        <v>0</v>
      </c>
      <c r="D37" s="56">
        <f>T$14</f>
        <v>0</v>
      </c>
      <c r="E37" s="60">
        <f t="shared" si="3"/>
        <v>0.1</v>
      </c>
      <c r="F37" s="60">
        <f t="shared" si="4"/>
        <v>0</v>
      </c>
    </row>
    <row r="38" spans="1:24">
      <c r="A38" s="56" t="s">
        <v>160</v>
      </c>
      <c r="B38" s="56">
        <f>U$12</f>
        <v>0</v>
      </c>
      <c r="C38" s="56">
        <f>U$13</f>
        <v>0</v>
      </c>
      <c r="D38" s="56">
        <f>U$14</f>
        <v>0</v>
      </c>
      <c r="E38" s="60">
        <f t="shared" si="3"/>
        <v>0.1</v>
      </c>
      <c r="F38" s="60">
        <f t="shared" si="4"/>
        <v>0</v>
      </c>
    </row>
    <row r="39" spans="1:24">
      <c r="A39" s="56" t="s">
        <v>161</v>
      </c>
      <c r="B39" s="56">
        <f>V$12</f>
        <v>0</v>
      </c>
      <c r="C39" s="56">
        <f>V$13</f>
        <v>0</v>
      </c>
      <c r="D39" s="56">
        <f>V$14</f>
        <v>0</v>
      </c>
      <c r="E39" s="60">
        <f t="shared" si="3"/>
        <v>0.1</v>
      </c>
      <c r="F39" s="60">
        <f t="shared" si="4"/>
        <v>0</v>
      </c>
    </row>
    <row r="40" spans="1:24">
      <c r="A40" s="56" t="s">
        <v>162</v>
      </c>
      <c r="B40" s="56">
        <f>W$12</f>
        <v>0</v>
      </c>
      <c r="C40" s="56">
        <f>W$13</f>
        <v>0</v>
      </c>
      <c r="D40" s="56">
        <f>W$14</f>
        <v>0</v>
      </c>
      <c r="E40" s="60">
        <f t="shared" si="3"/>
        <v>0.1</v>
      </c>
      <c r="F40" s="60">
        <f t="shared" si="4"/>
        <v>0</v>
      </c>
    </row>
    <row r="41" spans="1:24">
      <c r="A41" s="56" t="s">
        <v>163</v>
      </c>
      <c r="B41" s="56">
        <f>X$12</f>
        <v>0</v>
      </c>
      <c r="C41" s="56">
        <f>X$13</f>
        <v>0</v>
      </c>
      <c r="D41" s="56">
        <f>X$14</f>
        <v>0</v>
      </c>
      <c r="E41" s="60">
        <f t="shared" si="3"/>
        <v>0.1</v>
      </c>
      <c r="F41" s="60">
        <f t="shared" si="4"/>
        <v>0</v>
      </c>
    </row>
    <row r="42" spans="1:24">
      <c r="A42" s="56" t="s">
        <v>164</v>
      </c>
      <c r="B42" s="56">
        <f>Y$12</f>
        <v>0</v>
      </c>
      <c r="C42" s="56">
        <f>Y$13</f>
        <v>0</v>
      </c>
      <c r="D42" s="56">
        <f>Y$14</f>
        <v>0</v>
      </c>
      <c r="E42" s="60">
        <f t="shared" si="3"/>
        <v>0.1</v>
      </c>
      <c r="F42" s="60">
        <f t="shared" si="4"/>
        <v>0</v>
      </c>
    </row>
    <row r="43" spans="1:24">
      <c r="A43" s="56" t="s">
        <v>165</v>
      </c>
      <c r="B43" s="56">
        <f>Z$12</f>
        <v>0</v>
      </c>
      <c r="C43" s="56">
        <f>Z$13</f>
        <v>0</v>
      </c>
      <c r="D43" s="56">
        <f>Z$14</f>
        <v>0</v>
      </c>
      <c r="E43" s="60">
        <f t="shared" si="3"/>
        <v>0.1</v>
      </c>
      <c r="F43" s="60">
        <f t="shared" si="4"/>
        <v>0</v>
      </c>
    </row>
    <row r="44" spans="1:24">
      <c r="A44" s="56" t="s">
        <v>166</v>
      </c>
      <c r="B44" s="56">
        <f>AA$12</f>
        <v>0</v>
      </c>
      <c r="C44" s="56">
        <f>AA$13</f>
        <v>0</v>
      </c>
      <c r="D44" s="56">
        <f>AA$14</f>
        <v>0</v>
      </c>
      <c r="E44" s="60">
        <f t="shared" si="3"/>
        <v>0.1</v>
      </c>
      <c r="F44" s="60">
        <f t="shared" si="4"/>
        <v>0</v>
      </c>
    </row>
    <row r="45" spans="1:24">
      <c r="A45" s="56" t="s">
        <v>167</v>
      </c>
      <c r="B45" s="56">
        <f>AB$12</f>
        <v>0</v>
      </c>
      <c r="C45" s="56">
        <f>AB$13</f>
        <v>0</v>
      </c>
      <c r="D45" s="56">
        <f>AB$14</f>
        <v>0</v>
      </c>
      <c r="E45" s="60">
        <f t="shared" si="3"/>
        <v>0.1</v>
      </c>
      <c r="F45" s="60">
        <f t="shared" si="4"/>
        <v>0</v>
      </c>
    </row>
    <row r="46" spans="1:24">
      <c r="A46" s="56" t="s">
        <v>168</v>
      </c>
      <c r="B46" s="56">
        <f>AC$12</f>
        <v>0</v>
      </c>
      <c r="C46" s="56">
        <f>AC$13</f>
        <v>0</v>
      </c>
      <c r="D46" s="56">
        <f>AC$14</f>
        <v>0</v>
      </c>
      <c r="E46" s="60">
        <f t="shared" si="3"/>
        <v>0.1</v>
      </c>
      <c r="F46" s="60">
        <f t="shared" si="4"/>
        <v>0</v>
      </c>
    </row>
    <row r="47" spans="1:24">
      <c r="A47" s="56" t="s">
        <v>169</v>
      </c>
      <c r="B47" s="56">
        <f>AD$12</f>
        <v>0</v>
      </c>
      <c r="C47" s="56">
        <f>AD$13</f>
        <v>0</v>
      </c>
      <c r="D47" s="56">
        <f>AD$14</f>
        <v>0</v>
      </c>
      <c r="E47" s="60">
        <f t="shared" si="3"/>
        <v>0.1</v>
      </c>
      <c r="F47" s="60">
        <f t="shared" si="4"/>
        <v>0</v>
      </c>
    </row>
    <row r="48" spans="1:24">
      <c r="A48" s="56" t="s">
        <v>170</v>
      </c>
      <c r="B48" s="56">
        <f>AE$12</f>
        <v>0</v>
      </c>
      <c r="C48" s="56">
        <f>AE$13</f>
        <v>0</v>
      </c>
      <c r="D48" s="56">
        <f>AE$14</f>
        <v>0</v>
      </c>
      <c r="E48" s="60">
        <f t="shared" si="3"/>
        <v>0.1</v>
      </c>
      <c r="F48" s="60">
        <f t="shared" si="4"/>
        <v>0</v>
      </c>
    </row>
    <row r="49" spans="1:6">
      <c r="A49" s="56" t="s">
        <v>171</v>
      </c>
      <c r="B49" s="56">
        <f>AF$12</f>
        <v>0</v>
      </c>
      <c r="C49" s="56">
        <f>AF$13</f>
        <v>0</v>
      </c>
      <c r="D49" s="56">
        <f>AF$14</f>
        <v>0</v>
      </c>
      <c r="E49" s="60">
        <f t="shared" si="3"/>
        <v>0.1</v>
      </c>
      <c r="F49" s="60">
        <f t="shared" si="4"/>
        <v>0</v>
      </c>
    </row>
    <row r="50" spans="1:6">
      <c r="A50" s="56" t="s">
        <v>172</v>
      </c>
      <c r="B50" s="56">
        <f>AG$12</f>
        <v>0</v>
      </c>
      <c r="C50" s="56">
        <f>AG$13</f>
        <v>0</v>
      </c>
      <c r="D50" s="56">
        <f>AG$14</f>
        <v>0</v>
      </c>
      <c r="E50" s="60">
        <f t="shared" si="3"/>
        <v>0.1</v>
      </c>
      <c r="F50" s="60">
        <f t="shared" si="4"/>
        <v>0</v>
      </c>
    </row>
    <row r="51" spans="1:6">
      <c r="A51" s="56" t="s">
        <v>173</v>
      </c>
      <c r="B51" s="56">
        <f>AH$12</f>
        <v>0</v>
      </c>
      <c r="C51" s="56">
        <f>AH$13</f>
        <v>0</v>
      </c>
      <c r="D51" s="56">
        <f>AH$14</f>
        <v>0</v>
      </c>
      <c r="E51" s="60">
        <f t="shared" si="3"/>
        <v>0.1</v>
      </c>
      <c r="F51" s="60">
        <f t="shared" si="4"/>
        <v>0</v>
      </c>
    </row>
    <row r="52" spans="1:6">
      <c r="A52" s="56" t="s">
        <v>174</v>
      </c>
      <c r="B52" s="56">
        <f>AI$12</f>
        <v>0</v>
      </c>
      <c r="C52" s="56">
        <f>AI$13</f>
        <v>0</v>
      </c>
      <c r="D52" s="56">
        <f>AI$14</f>
        <v>0</v>
      </c>
      <c r="E52" s="60">
        <f t="shared" si="3"/>
        <v>0.1</v>
      </c>
      <c r="F52" s="60">
        <f t="shared" si="4"/>
        <v>0</v>
      </c>
    </row>
    <row r="53" spans="1:6">
      <c r="A53" s="56" t="s">
        <v>175</v>
      </c>
      <c r="B53" s="56">
        <f>AJ$12</f>
        <v>0</v>
      </c>
      <c r="C53" s="56">
        <f>AJ$13</f>
        <v>0</v>
      </c>
      <c r="D53" s="56">
        <f>AJ$14</f>
        <v>0</v>
      </c>
      <c r="E53" s="60">
        <f t="shared" si="3"/>
        <v>0.1</v>
      </c>
      <c r="F53" s="60">
        <f t="shared" si="4"/>
        <v>0</v>
      </c>
    </row>
    <row r="54" spans="1:6">
      <c r="A54" s="56" t="s">
        <v>176</v>
      </c>
      <c r="B54" s="56">
        <f>AK$12</f>
        <v>0</v>
      </c>
      <c r="C54" s="56">
        <f>AK$13</f>
        <v>0</v>
      </c>
      <c r="D54" s="56">
        <f>AK$14</f>
        <v>0</v>
      </c>
      <c r="E54" s="60">
        <f t="shared" si="3"/>
        <v>0.1</v>
      </c>
      <c r="F54" s="60">
        <f t="shared" si="4"/>
        <v>0</v>
      </c>
    </row>
    <row r="55" spans="1:6">
      <c r="A55" s="56" t="s">
        <v>177</v>
      </c>
      <c r="B55" s="56">
        <f>AL$12</f>
        <v>0</v>
      </c>
      <c r="C55" s="56">
        <f>AL$13</f>
        <v>0</v>
      </c>
      <c r="D55" s="56">
        <f>AL$14</f>
        <v>0</v>
      </c>
      <c r="E55" s="60">
        <f t="shared" si="3"/>
        <v>0.1</v>
      </c>
      <c r="F55" s="60">
        <f t="shared" si="4"/>
        <v>0</v>
      </c>
    </row>
    <row r="56" spans="1:6">
      <c r="A56" s="56" t="s">
        <v>178</v>
      </c>
      <c r="B56" s="56">
        <f>AM$12</f>
        <v>0</v>
      </c>
      <c r="C56" s="56">
        <f>AM$13</f>
        <v>0</v>
      </c>
      <c r="D56" s="56">
        <f>AM$14</f>
        <v>0</v>
      </c>
      <c r="E56" s="60">
        <f t="shared" si="3"/>
        <v>0.1</v>
      </c>
      <c r="F56" s="60">
        <f t="shared" si="4"/>
        <v>0</v>
      </c>
    </row>
    <row r="57" spans="1:6">
      <c r="A57" s="56" t="s">
        <v>179</v>
      </c>
      <c r="B57" s="56">
        <f>AN$12</f>
        <v>0</v>
      </c>
      <c r="C57" s="56">
        <f>AN$13</f>
        <v>0</v>
      </c>
      <c r="D57" s="56">
        <f>AN$14</f>
        <v>0</v>
      </c>
      <c r="E57" s="60">
        <f t="shared" si="3"/>
        <v>0.1</v>
      </c>
      <c r="F57" s="60">
        <f t="shared" si="4"/>
        <v>0</v>
      </c>
    </row>
    <row r="58" spans="1:6">
      <c r="A58" s="56" t="s">
        <v>180</v>
      </c>
      <c r="B58" s="56">
        <f>AO$12</f>
        <v>0</v>
      </c>
      <c r="C58" s="56">
        <f>AO$13</f>
        <v>0</v>
      </c>
      <c r="D58" s="56">
        <f>AO$14</f>
        <v>0</v>
      </c>
      <c r="E58" s="60">
        <f t="shared" si="3"/>
        <v>0.1</v>
      </c>
      <c r="F58" s="60">
        <f t="shared" si="4"/>
        <v>0</v>
      </c>
    </row>
    <row r="59" spans="1:6">
      <c r="A59" s="56" t="s">
        <v>181</v>
      </c>
      <c r="B59" s="56">
        <f>AP$12</f>
        <v>0</v>
      </c>
      <c r="C59" s="56">
        <f>AP$13</f>
        <v>0</v>
      </c>
      <c r="D59" s="56">
        <f>AP$14</f>
        <v>0</v>
      </c>
      <c r="E59" s="60">
        <f t="shared" si="3"/>
        <v>0.1</v>
      </c>
      <c r="F59" s="60">
        <f t="shared" si="4"/>
        <v>0</v>
      </c>
    </row>
    <row r="60" spans="1:6">
      <c r="A60" s="56" t="s">
        <v>182</v>
      </c>
      <c r="B60" s="56">
        <f>AQ$12</f>
        <v>0</v>
      </c>
      <c r="C60" s="56">
        <f>AQ$13</f>
        <v>0</v>
      </c>
      <c r="D60" s="56">
        <f>AQ$14</f>
        <v>0</v>
      </c>
      <c r="E60" s="60">
        <f t="shared" si="3"/>
        <v>0.1</v>
      </c>
      <c r="F60" s="60">
        <f t="shared" si="4"/>
        <v>0</v>
      </c>
    </row>
    <row r="61" spans="1:6">
      <c r="A61" s="56" t="s">
        <v>183</v>
      </c>
      <c r="B61" s="56">
        <f>AR$12</f>
        <v>0</v>
      </c>
      <c r="C61" s="56">
        <f>AR$13</f>
        <v>0</v>
      </c>
      <c r="D61" s="56">
        <f>AR$14</f>
        <v>0</v>
      </c>
      <c r="E61" s="60">
        <f t="shared" si="3"/>
        <v>0.1</v>
      </c>
      <c r="F61" s="60">
        <f t="shared" si="4"/>
        <v>0</v>
      </c>
    </row>
    <row r="62" spans="1:6">
      <c r="A62" s="56" t="s">
        <v>184</v>
      </c>
      <c r="B62" s="56">
        <f>AS$12</f>
        <v>0</v>
      </c>
      <c r="C62" s="56">
        <f>AS$13</f>
        <v>0</v>
      </c>
      <c r="D62" s="56">
        <f>AS$14</f>
        <v>0</v>
      </c>
      <c r="E62" s="60">
        <f t="shared" si="3"/>
        <v>0.1</v>
      </c>
      <c r="F62" s="60">
        <f t="shared" si="4"/>
        <v>0</v>
      </c>
    </row>
    <row r="63" spans="1:6">
      <c r="A63" s="56" t="s">
        <v>185</v>
      </c>
      <c r="B63" s="56">
        <f>AT$12</f>
        <v>0</v>
      </c>
      <c r="C63" s="56">
        <f>AT$13</f>
        <v>0</v>
      </c>
      <c r="D63" s="56">
        <f>AT$14</f>
        <v>0</v>
      </c>
      <c r="E63" s="60">
        <f t="shared" si="3"/>
        <v>0.1</v>
      </c>
      <c r="F63" s="60">
        <f t="shared" si="4"/>
        <v>0</v>
      </c>
    </row>
    <row r="64" spans="1:6">
      <c r="A64" s="56" t="s">
        <v>186</v>
      </c>
      <c r="B64" s="56">
        <f>AU$12</f>
        <v>0</v>
      </c>
      <c r="C64" s="56">
        <f>AU$13</f>
        <v>0</v>
      </c>
      <c r="D64" s="56">
        <f>AU$14</f>
        <v>0</v>
      </c>
      <c r="E64" s="60">
        <f t="shared" si="3"/>
        <v>0.1</v>
      </c>
      <c r="F64" s="60">
        <f t="shared" si="4"/>
        <v>0</v>
      </c>
    </row>
    <row r="65" spans="1:6">
      <c r="A65" s="56" t="s">
        <v>187</v>
      </c>
      <c r="B65" s="56">
        <f>AV$12</f>
        <v>0</v>
      </c>
      <c r="C65" s="56">
        <f>AV$13</f>
        <v>0</v>
      </c>
      <c r="D65" s="56">
        <f>AV$14</f>
        <v>0</v>
      </c>
      <c r="E65" s="60">
        <f t="shared" si="3"/>
        <v>0.1</v>
      </c>
      <c r="F65" s="60">
        <f t="shared" si="4"/>
        <v>0</v>
      </c>
    </row>
    <row r="66" spans="1:6">
      <c r="A66" s="56" t="s">
        <v>188</v>
      </c>
      <c r="B66" s="56">
        <f>AW$12</f>
        <v>0</v>
      </c>
      <c r="C66" s="56">
        <f>AW$13</f>
        <v>0</v>
      </c>
      <c r="D66" s="56">
        <f>AW$14</f>
        <v>0</v>
      </c>
      <c r="E66" s="60">
        <f t="shared" si="3"/>
        <v>0.1</v>
      </c>
      <c r="F66" s="60">
        <f t="shared" si="4"/>
        <v>0</v>
      </c>
    </row>
    <row r="67" spans="1:6">
      <c r="A67" s="56" t="s">
        <v>189</v>
      </c>
      <c r="B67" s="56">
        <f>AX$12</f>
        <v>0</v>
      </c>
      <c r="C67" s="56">
        <f>AX$13</f>
        <v>0</v>
      </c>
      <c r="D67" s="56">
        <f>AX$14</f>
        <v>0</v>
      </c>
      <c r="E67" s="60">
        <f t="shared" si="3"/>
        <v>0.1</v>
      </c>
      <c r="F67" s="60">
        <f t="shared" si="4"/>
        <v>0</v>
      </c>
    </row>
    <row r="68" spans="1:6">
      <c r="A68" s="56" t="s">
        <v>190</v>
      </c>
      <c r="B68" s="56">
        <f>AY$12</f>
        <v>0</v>
      </c>
      <c r="C68" s="56">
        <f>AY$13</f>
        <v>0</v>
      </c>
      <c r="D68" s="56">
        <f>AY$14</f>
        <v>0</v>
      </c>
      <c r="E68" s="60">
        <f t="shared" si="3"/>
        <v>0.1</v>
      </c>
      <c r="F68" s="60">
        <f t="shared" si="4"/>
        <v>0</v>
      </c>
    </row>
    <row r="69" spans="1:6">
      <c r="B69" s="61"/>
      <c r="C69" s="61"/>
      <c r="D69" s="61"/>
      <c r="E69" s="61"/>
    </row>
    <row r="70" spans="1:6">
      <c r="B70" s="61"/>
      <c r="C70" s="61"/>
      <c r="D70" s="61"/>
      <c r="E70" s="61"/>
    </row>
    <row r="71" spans="1:6">
      <c r="B71" s="61"/>
      <c r="C71" s="61"/>
      <c r="D71" s="61"/>
      <c r="E71" s="61"/>
    </row>
    <row r="72" spans="1:6">
      <c r="B72" s="61"/>
      <c r="C72" s="61"/>
      <c r="D72" s="61"/>
      <c r="E72" s="61"/>
    </row>
  </sheetData>
  <protectedRanges>
    <protectedRange password="86C7" sqref="B18:D18" name="Bereich4"/>
    <protectedRange password="86C7" sqref="A1:BA1 A3:BA9 A2:D2 W2:BA2" name="Bereich1"/>
    <protectedRange password="86C7" sqref="AZ12:BA14" name="Bereich2"/>
    <protectedRange password="86C7" sqref="U18" name="Bereich3"/>
  </protectedRanges>
  <mergeCells count="3">
    <mergeCell ref="T16:X17"/>
    <mergeCell ref="U18:W22"/>
    <mergeCell ref="T32:X33"/>
  </mergeCells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P66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38" t="s">
        <v>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26" t="s">
        <v>58</v>
      </c>
      <c r="AE1" s="426"/>
      <c r="AF1" s="426"/>
      <c r="AG1" s="217" t="str">
        <f>Maßprüfung!$AG$1</f>
        <v xml:space="preserve"> </v>
      </c>
      <c r="AH1" s="218"/>
      <c r="AI1" s="195"/>
      <c r="AJ1" s="289" t="s">
        <v>57</v>
      </c>
      <c r="AK1" s="291"/>
      <c r="AL1" s="429">
        <f>Deckblatt!$A$58</f>
        <v>0</v>
      </c>
      <c r="AM1" s="430"/>
      <c r="AN1" s="430"/>
      <c r="AO1" s="430"/>
      <c r="AP1" s="431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18"/>
      <c r="AL2" s="218"/>
      <c r="AM2" s="427" t="s">
        <v>59</v>
      </c>
      <c r="AN2" s="428"/>
      <c r="AO2" s="218"/>
      <c r="AP2" s="195"/>
    </row>
    <row r="3" spans="1:42">
      <c r="A3" s="508"/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10"/>
      <c r="V3" s="511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  <c r="AJ3" s="485"/>
      <c r="AK3" s="485"/>
      <c r="AL3" s="485"/>
      <c r="AM3" s="485"/>
      <c r="AN3" s="485"/>
      <c r="AO3" s="485"/>
      <c r="AP3" s="486"/>
    </row>
    <row r="4" spans="1:42">
      <c r="A4" s="433" t="s">
        <v>49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5" t="s">
        <v>50</v>
      </c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6"/>
    </row>
    <row r="5" spans="1:42">
      <c r="A5" s="432">
        <f>Deckblatt!$A$33</f>
        <v>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 t="str">
        <f>Deckblatt!$V$33</f>
        <v>E+E Elektronik, Langwiesen 7</v>
      </c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401"/>
    </row>
    <row r="6" spans="1:42">
      <c r="A6" s="432" t="str">
        <f>Deckblatt!$A$34</f>
        <v xml:space="preserve">     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 t="str">
        <f>Deckblatt!$V$34</f>
        <v xml:space="preserve">AT - 4209 Engerwitzdorf </v>
      </c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401"/>
    </row>
    <row r="7" spans="1:42">
      <c r="A7" s="425" t="s">
        <v>24</v>
      </c>
      <c r="B7" s="322"/>
      <c r="C7" s="322"/>
      <c r="D7" s="322"/>
      <c r="E7" s="322"/>
      <c r="F7" s="322"/>
      <c r="G7" s="322"/>
      <c r="H7" s="322"/>
      <c r="I7" s="322"/>
      <c r="J7" s="322"/>
      <c r="K7" s="323"/>
      <c r="L7" s="329">
        <f>Deckblatt!$K$35</f>
        <v>0</v>
      </c>
      <c r="M7" s="307"/>
      <c r="N7" s="307"/>
      <c r="O7" s="307"/>
      <c r="P7" s="307"/>
      <c r="Q7" s="307"/>
      <c r="R7" s="307"/>
      <c r="S7" s="307"/>
      <c r="T7" s="307"/>
      <c r="U7" s="353"/>
      <c r="V7" s="397" t="s">
        <v>25</v>
      </c>
      <c r="W7" s="398"/>
      <c r="X7" s="398"/>
      <c r="Y7" s="398"/>
      <c r="Z7" s="398"/>
      <c r="AA7" s="437"/>
      <c r="AB7" s="313" t="str">
        <f>Deckblatt!$AB$35</f>
        <v>30-348-2996</v>
      </c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401"/>
    </row>
    <row r="8" spans="1:42">
      <c r="A8" s="423" t="s">
        <v>26</v>
      </c>
      <c r="B8" s="424"/>
      <c r="C8" s="424"/>
      <c r="D8" s="424"/>
      <c r="E8" s="424"/>
      <c r="F8" s="422"/>
      <c r="G8" s="313">
        <f>Deckblatt!$G$36</f>
        <v>0</v>
      </c>
      <c r="H8" s="313"/>
      <c r="I8" s="313"/>
      <c r="J8" s="313"/>
      <c r="K8" s="381" t="s">
        <v>27</v>
      </c>
      <c r="L8" s="382"/>
      <c r="M8" s="420"/>
      <c r="N8" s="313">
        <f>Deckblatt!$S$36</f>
        <v>0</v>
      </c>
      <c r="O8" s="303"/>
      <c r="P8" s="303"/>
      <c r="Q8" s="303"/>
      <c r="R8" s="303"/>
      <c r="S8" s="303"/>
      <c r="T8" s="303"/>
      <c r="U8" s="303"/>
      <c r="V8" s="302" t="s">
        <v>26</v>
      </c>
      <c r="W8" s="303"/>
      <c r="X8" s="303"/>
      <c r="Y8" s="303"/>
      <c r="Z8" s="303"/>
      <c r="AA8" s="303"/>
      <c r="AB8" s="329">
        <f>Deckblatt!$AB$36</f>
        <v>0</v>
      </c>
      <c r="AC8" s="307"/>
      <c r="AD8" s="307"/>
      <c r="AE8" s="353"/>
      <c r="AF8" s="421" t="s">
        <v>27</v>
      </c>
      <c r="AG8" s="422"/>
      <c r="AH8" s="329">
        <f>Deckblatt!$AP$36</f>
        <v>0</v>
      </c>
      <c r="AI8" s="322"/>
      <c r="AJ8" s="322"/>
      <c r="AK8" s="322"/>
      <c r="AL8" s="322"/>
      <c r="AM8" s="322"/>
      <c r="AN8" s="322"/>
      <c r="AO8" s="322"/>
      <c r="AP8" s="402"/>
    </row>
    <row r="9" spans="1:42">
      <c r="A9" s="400" t="s">
        <v>28</v>
      </c>
      <c r="B9" s="302"/>
      <c r="C9" s="302"/>
      <c r="D9" s="302"/>
      <c r="E9" s="302"/>
      <c r="F9" s="302"/>
      <c r="G9" s="313">
        <f>Deckblatt!$G$37</f>
        <v>0</v>
      </c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02" t="s">
        <v>28</v>
      </c>
      <c r="W9" s="302"/>
      <c r="X9" s="302"/>
      <c r="Y9" s="302"/>
      <c r="Z9" s="302"/>
      <c r="AA9" s="302"/>
      <c r="AB9" s="313">
        <f>Deckblatt!$AB$37</f>
        <v>0</v>
      </c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401"/>
    </row>
    <row r="10" spans="1:42">
      <c r="A10" s="400" t="s">
        <v>29</v>
      </c>
      <c r="B10" s="302"/>
      <c r="C10" s="302"/>
      <c r="D10" s="302"/>
      <c r="E10" s="302"/>
      <c r="F10" s="302"/>
      <c r="G10" s="313">
        <f>Deckblatt!$G$38</f>
        <v>0</v>
      </c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02" t="s">
        <v>29</v>
      </c>
      <c r="W10" s="302"/>
      <c r="X10" s="302"/>
      <c r="Y10" s="302"/>
      <c r="Z10" s="302"/>
      <c r="AA10" s="302"/>
      <c r="AB10" s="313">
        <f>Deckblatt!$AB$38</f>
        <v>0</v>
      </c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401"/>
    </row>
    <row r="11" spans="1:42">
      <c r="A11" s="400" t="s">
        <v>32</v>
      </c>
      <c r="B11" s="302"/>
      <c r="C11" s="302"/>
      <c r="D11" s="302"/>
      <c r="E11" s="302"/>
      <c r="F11" s="302"/>
      <c r="G11" s="313">
        <f>Deckblatt!$G$39</f>
        <v>0</v>
      </c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02" t="s">
        <v>33</v>
      </c>
      <c r="W11" s="302"/>
      <c r="X11" s="302"/>
      <c r="Y11" s="302"/>
      <c r="Z11" s="302"/>
      <c r="AA11" s="302"/>
      <c r="AB11" s="313">
        <f>Deckblatt!$AB$39</f>
        <v>0</v>
      </c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401"/>
    </row>
    <row r="12" spans="1:42">
      <c r="A12" s="498" t="s">
        <v>30</v>
      </c>
      <c r="B12" s="362"/>
      <c r="C12" s="362"/>
      <c r="D12" s="362"/>
      <c r="E12" s="362"/>
      <c r="F12" s="362"/>
      <c r="G12" s="499">
        <f>Deckblatt!$G$40</f>
        <v>0</v>
      </c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62" t="s">
        <v>30</v>
      </c>
      <c r="W12" s="362"/>
      <c r="X12" s="362"/>
      <c r="Y12" s="362"/>
      <c r="Z12" s="362"/>
      <c r="AA12" s="362"/>
      <c r="AB12" s="500">
        <f>Deckblatt!$AB$40</f>
        <v>0</v>
      </c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1"/>
    </row>
    <row r="13" spans="1:42">
      <c r="A13" s="98"/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102"/>
    </row>
    <row r="14" spans="1:42" ht="12.75" customHeight="1">
      <c r="A14" s="445" t="s">
        <v>259</v>
      </c>
      <c r="B14" s="446"/>
      <c r="C14" s="489" t="s">
        <v>262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1"/>
      <c r="Q14" s="489" t="s">
        <v>263</v>
      </c>
      <c r="R14" s="490"/>
      <c r="S14" s="490"/>
      <c r="T14" s="490"/>
      <c r="U14" s="490"/>
      <c r="V14" s="490"/>
      <c r="W14" s="490"/>
      <c r="X14" s="490"/>
      <c r="Y14" s="490"/>
      <c r="Z14" s="490"/>
      <c r="AA14" s="491"/>
      <c r="AB14" s="405" t="s">
        <v>264</v>
      </c>
      <c r="AC14" s="406"/>
      <c r="AD14" s="406"/>
      <c r="AE14" s="451"/>
      <c r="AF14" s="405" t="s">
        <v>63</v>
      </c>
      <c r="AG14" s="406"/>
      <c r="AH14" s="406"/>
      <c r="AI14" s="406"/>
      <c r="AJ14" s="406"/>
      <c r="AK14" s="406"/>
      <c r="AL14" s="406"/>
      <c r="AM14" s="406"/>
      <c r="AN14" s="406"/>
      <c r="AO14" s="406"/>
      <c r="AP14" s="407"/>
    </row>
    <row r="15" spans="1:42">
      <c r="A15" s="447"/>
      <c r="B15" s="448"/>
      <c r="C15" s="492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4"/>
      <c r="Q15" s="492"/>
      <c r="R15" s="493"/>
      <c r="S15" s="493"/>
      <c r="T15" s="493"/>
      <c r="U15" s="493"/>
      <c r="V15" s="493"/>
      <c r="W15" s="493"/>
      <c r="X15" s="493"/>
      <c r="Y15" s="493"/>
      <c r="Z15" s="493"/>
      <c r="AA15" s="494"/>
      <c r="AB15" s="452"/>
      <c r="AC15" s="453"/>
      <c r="AD15" s="453"/>
      <c r="AE15" s="454"/>
      <c r="AF15" s="408"/>
      <c r="AG15" s="409"/>
      <c r="AH15" s="409"/>
      <c r="AI15" s="409"/>
      <c r="AJ15" s="409"/>
      <c r="AK15" s="409"/>
      <c r="AL15" s="409"/>
      <c r="AM15" s="409"/>
      <c r="AN15" s="409"/>
      <c r="AO15" s="409"/>
      <c r="AP15" s="410"/>
    </row>
    <row r="16" spans="1:42">
      <c r="A16" s="449"/>
      <c r="B16" s="450"/>
      <c r="C16" s="495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7"/>
      <c r="Q16" s="495"/>
      <c r="R16" s="496"/>
      <c r="S16" s="496"/>
      <c r="T16" s="496"/>
      <c r="U16" s="496"/>
      <c r="V16" s="496"/>
      <c r="W16" s="496"/>
      <c r="X16" s="496"/>
      <c r="Y16" s="496"/>
      <c r="Z16" s="496"/>
      <c r="AA16" s="497"/>
      <c r="AB16" s="403" t="s">
        <v>61</v>
      </c>
      <c r="AC16" s="404"/>
      <c r="AD16" s="403" t="s">
        <v>62</v>
      </c>
      <c r="AE16" s="404"/>
      <c r="AF16" s="411"/>
      <c r="AG16" s="412"/>
      <c r="AH16" s="412"/>
      <c r="AI16" s="412"/>
      <c r="AJ16" s="412"/>
      <c r="AK16" s="412"/>
      <c r="AL16" s="412"/>
      <c r="AM16" s="412"/>
      <c r="AN16" s="412"/>
      <c r="AO16" s="412"/>
      <c r="AP16" s="413"/>
    </row>
    <row r="17" spans="1:42">
      <c r="A17" s="395"/>
      <c r="B17" s="396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458"/>
    </row>
    <row r="18" spans="1:42">
      <c r="A18" s="395"/>
      <c r="B18" s="396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458"/>
    </row>
    <row r="19" spans="1:42">
      <c r="A19" s="395"/>
      <c r="B19" s="396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458"/>
    </row>
    <row r="20" spans="1:42">
      <c r="A20" s="395"/>
      <c r="B20" s="396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458"/>
    </row>
    <row r="21" spans="1:42">
      <c r="A21" s="395"/>
      <c r="B21" s="396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458"/>
    </row>
    <row r="22" spans="1:42">
      <c r="A22" s="395"/>
      <c r="B22" s="396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458"/>
    </row>
    <row r="23" spans="1:42">
      <c r="A23" s="395"/>
      <c r="B23" s="396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458"/>
    </row>
    <row r="24" spans="1:42">
      <c r="A24" s="395"/>
      <c r="B24" s="396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458"/>
    </row>
    <row r="25" spans="1:42">
      <c r="A25" s="395"/>
      <c r="B25" s="396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458"/>
    </row>
    <row r="26" spans="1:42">
      <c r="A26" s="395"/>
      <c r="B26" s="396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458"/>
    </row>
    <row r="27" spans="1:42">
      <c r="A27" s="395"/>
      <c r="B27" s="396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458"/>
    </row>
    <row r="28" spans="1:42">
      <c r="A28" s="395"/>
      <c r="B28" s="396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458"/>
    </row>
    <row r="29" spans="1:42">
      <c r="A29" s="395"/>
      <c r="B29" s="396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458"/>
    </row>
    <row r="30" spans="1:42">
      <c r="A30" s="395"/>
      <c r="B30" s="396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458"/>
    </row>
    <row r="31" spans="1:42">
      <c r="A31" s="395"/>
      <c r="B31" s="396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458"/>
    </row>
    <row r="32" spans="1:42">
      <c r="A32" s="395"/>
      <c r="B32" s="396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458"/>
    </row>
    <row r="33" spans="1:42">
      <c r="A33" s="395"/>
      <c r="B33" s="396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458"/>
    </row>
    <row r="34" spans="1:42">
      <c r="A34" s="395"/>
      <c r="B34" s="396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458"/>
    </row>
    <row r="35" spans="1:42">
      <c r="A35" s="395"/>
      <c r="B35" s="396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458"/>
    </row>
    <row r="36" spans="1:42">
      <c r="A36" s="395"/>
      <c r="B36" s="396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458"/>
    </row>
    <row r="37" spans="1:42">
      <c r="A37" s="395"/>
      <c r="B37" s="396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458"/>
    </row>
    <row r="38" spans="1:42">
      <c r="A38" s="395"/>
      <c r="B38" s="396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458"/>
    </row>
    <row r="39" spans="1:42">
      <c r="A39" s="395"/>
      <c r="B39" s="396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458"/>
    </row>
    <row r="40" spans="1:42">
      <c r="A40" s="395"/>
      <c r="B40" s="396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458"/>
    </row>
    <row r="41" spans="1:42">
      <c r="A41" s="395"/>
      <c r="B41" s="396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458"/>
    </row>
    <row r="42" spans="1:42">
      <c r="A42" s="395"/>
      <c r="B42" s="396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458"/>
    </row>
    <row r="43" spans="1:42">
      <c r="A43" s="395"/>
      <c r="B43" s="396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458"/>
    </row>
    <row r="44" spans="1:42">
      <c r="A44" s="395"/>
      <c r="B44" s="396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458"/>
    </row>
    <row r="45" spans="1:42">
      <c r="A45" s="395"/>
      <c r="B45" s="396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458"/>
    </row>
    <row r="46" spans="1:42">
      <c r="A46" s="505"/>
      <c r="B46" s="506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507"/>
    </row>
    <row r="47" spans="1:42">
      <c r="A47" s="293" t="s">
        <v>64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5"/>
      <c r="U47" s="293" t="s">
        <v>43</v>
      </c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5"/>
    </row>
    <row r="48" spans="1:42">
      <c r="A48" s="470" t="s">
        <v>256</v>
      </c>
      <c r="B48" s="471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2"/>
      <c r="T48" s="473"/>
      <c r="U48" s="455" t="s">
        <v>252</v>
      </c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244"/>
      <c r="AO48" s="120"/>
      <c r="AP48" s="93"/>
    </row>
    <row r="49" spans="1:42">
      <c r="A49" s="474"/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6"/>
      <c r="T49" s="477"/>
      <c r="U49" s="455" t="s">
        <v>290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244"/>
      <c r="AO49" s="14"/>
      <c r="AP49" s="93"/>
    </row>
    <row r="50" spans="1:42">
      <c r="A50" s="474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6"/>
      <c r="T50" s="477"/>
      <c r="U50" s="461" t="s">
        <v>41</v>
      </c>
      <c r="V50" s="462"/>
      <c r="W50" s="462"/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462"/>
      <c r="AI50" s="462"/>
      <c r="AJ50" s="462"/>
      <c r="AK50" s="462"/>
      <c r="AL50" s="462"/>
      <c r="AM50" s="462"/>
      <c r="AN50" s="462"/>
      <c r="AO50" s="462"/>
      <c r="AP50" s="463"/>
    </row>
    <row r="51" spans="1:42">
      <c r="A51" s="474"/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6"/>
      <c r="T51" s="477"/>
      <c r="U51" s="464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6"/>
    </row>
    <row r="52" spans="1:42">
      <c r="A52" s="474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6"/>
      <c r="T52" s="477"/>
      <c r="U52" s="464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6"/>
    </row>
    <row r="53" spans="1:42">
      <c r="A53" s="474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6"/>
      <c r="T53" s="477"/>
      <c r="U53" s="464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6"/>
    </row>
    <row r="54" spans="1:42">
      <c r="A54" s="474"/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6"/>
      <c r="T54" s="477"/>
      <c r="U54" s="464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6"/>
    </row>
    <row r="55" spans="1:42">
      <c r="A55" s="478"/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80"/>
      <c r="T55" s="481"/>
      <c r="U55" s="502"/>
      <c r="V55" s="503"/>
      <c r="W55" s="503"/>
      <c r="X55" s="503"/>
      <c r="Y55" s="503"/>
      <c r="Z55" s="503"/>
      <c r="AA55" s="503"/>
      <c r="AB55" s="503"/>
      <c r="AC55" s="503"/>
      <c r="AD55" s="503"/>
      <c r="AE55" s="503"/>
      <c r="AF55" s="503"/>
      <c r="AG55" s="503"/>
      <c r="AH55" s="503"/>
      <c r="AI55" s="503"/>
      <c r="AJ55" s="503"/>
      <c r="AK55" s="503"/>
      <c r="AL55" s="503"/>
      <c r="AM55" s="503"/>
      <c r="AN55" s="503"/>
      <c r="AO55" s="503"/>
      <c r="AP55" s="504"/>
    </row>
    <row r="56" spans="1:42" ht="12.75" customHeight="1">
      <c r="A56" s="459" t="s">
        <v>35</v>
      </c>
      <c r="B56" s="441"/>
      <c r="C56" s="441"/>
      <c r="D56" s="359">
        <f>Deckblatt!$E$53</f>
        <v>0</v>
      </c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482" t="s">
        <v>35</v>
      </c>
      <c r="V56" s="483"/>
      <c r="W56" s="483"/>
      <c r="X56" s="440" t="str">
        <f>Deckblatt!$D$70</f>
        <v>Hr. Norbert Polacek</v>
      </c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1"/>
      <c r="AN56" s="441"/>
      <c r="AO56" s="441"/>
      <c r="AP56" s="441"/>
    </row>
    <row r="57" spans="1:42">
      <c r="A57" s="145" t="s">
        <v>36</v>
      </c>
      <c r="B57" s="351"/>
      <c r="C57" s="351"/>
      <c r="D57" s="360">
        <f>Deckblatt!$E$54</f>
        <v>0</v>
      </c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289" t="s">
        <v>36</v>
      </c>
      <c r="V57" s="290"/>
      <c r="W57" s="291"/>
      <c r="X57" s="197" t="str">
        <f>Deckblatt!$D$71</f>
        <v>Qualität</v>
      </c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1"/>
      <c r="AN57" s="351"/>
      <c r="AO57" s="351"/>
      <c r="AP57" s="351"/>
    </row>
    <row r="58" spans="1:42">
      <c r="A58" s="145" t="s">
        <v>37</v>
      </c>
      <c r="B58" s="351"/>
      <c r="C58" s="351"/>
      <c r="D58" s="360">
        <f>Deckblatt!$E$55</f>
        <v>0</v>
      </c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289" t="s">
        <v>37</v>
      </c>
      <c r="V58" s="290"/>
      <c r="W58" s="291"/>
      <c r="X58" s="197" t="str">
        <f>Deckblatt!$D$72</f>
        <v>0043 / 7235 / 605 - 279</v>
      </c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1"/>
      <c r="AN58" s="351"/>
      <c r="AO58" s="351"/>
      <c r="AP58" s="351"/>
    </row>
    <row r="59" spans="1:42">
      <c r="A59" s="358" t="s">
        <v>38</v>
      </c>
      <c r="B59" s="351"/>
      <c r="C59" s="351"/>
      <c r="D59" s="360">
        <f>Deckblatt!$E$56</f>
        <v>0</v>
      </c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444" t="s">
        <v>38</v>
      </c>
      <c r="V59" s="351"/>
      <c r="W59" s="351"/>
      <c r="X59" s="442" t="str">
        <f>Deckblatt!$D$73</f>
        <v>0043 / 7235 / 605 - 22</v>
      </c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</row>
    <row r="60" spans="1:42">
      <c r="A60" s="358" t="s">
        <v>34</v>
      </c>
      <c r="B60" s="351"/>
      <c r="C60" s="351"/>
      <c r="D60" s="360">
        <f>Deckblatt!$E$57</f>
        <v>0</v>
      </c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444" t="s">
        <v>34</v>
      </c>
      <c r="V60" s="351"/>
      <c r="W60" s="351"/>
      <c r="X60" s="197" t="str">
        <f>Deckblatt!$D$74</f>
        <v>norbert.polacek@epluse.at</v>
      </c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1"/>
      <c r="AN60" s="351"/>
      <c r="AO60" s="351"/>
      <c r="AP60" s="351"/>
    </row>
    <row r="61" spans="1:42">
      <c r="A61" s="363">
        <f>Deckblatt!$A$58</f>
        <v>0</v>
      </c>
      <c r="B61" s="363"/>
      <c r="C61" s="363"/>
      <c r="D61" s="363"/>
      <c r="E61" s="363"/>
      <c r="F61" s="363"/>
      <c r="G61" s="363"/>
      <c r="H61" s="363"/>
      <c r="I61" s="145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63"/>
      <c r="V61" s="363"/>
      <c r="W61" s="363"/>
      <c r="X61" s="363"/>
      <c r="Y61" s="363"/>
      <c r="Z61" s="363"/>
      <c r="AA61" s="363"/>
      <c r="AB61" s="363"/>
      <c r="AC61" s="145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</row>
    <row r="62" spans="1:42">
      <c r="A62" s="363"/>
      <c r="B62" s="363"/>
      <c r="C62" s="363"/>
      <c r="D62" s="363"/>
      <c r="E62" s="363"/>
      <c r="F62" s="363"/>
      <c r="G62" s="363"/>
      <c r="H62" s="363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63"/>
      <c r="V62" s="363"/>
      <c r="W62" s="363"/>
      <c r="X62" s="363"/>
      <c r="Y62" s="363"/>
      <c r="Z62" s="363"/>
      <c r="AA62" s="363"/>
      <c r="AB62" s="363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</row>
    <row r="63" spans="1:42">
      <c r="A63" s="217" t="s">
        <v>40</v>
      </c>
      <c r="B63" s="218"/>
      <c r="C63" s="218"/>
      <c r="D63" s="218"/>
      <c r="E63" s="218"/>
      <c r="F63" s="218"/>
      <c r="G63" s="218"/>
      <c r="H63" s="195"/>
      <c r="I63" s="217" t="s">
        <v>39</v>
      </c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195"/>
      <c r="U63" s="217" t="s">
        <v>40</v>
      </c>
      <c r="V63" s="218"/>
      <c r="W63" s="218"/>
      <c r="X63" s="218"/>
      <c r="Y63" s="218"/>
      <c r="Z63" s="218"/>
      <c r="AA63" s="218"/>
      <c r="AB63" s="195"/>
      <c r="AC63" s="217" t="s">
        <v>39</v>
      </c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195"/>
    </row>
    <row r="64" spans="1:42">
      <c r="A64" s="260" t="s">
        <v>47</v>
      </c>
      <c r="B64" s="261"/>
      <c r="C64" s="261"/>
      <c r="D64" s="261"/>
      <c r="E64" s="7"/>
      <c r="F64" s="343">
        <f>Deckblatt!F78</f>
        <v>0</v>
      </c>
      <c r="G64" s="343"/>
      <c r="H64" s="343"/>
      <c r="I64" s="343"/>
      <c r="J64" s="343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93"/>
    </row>
    <row r="65" spans="1:42">
      <c r="A65" s="484"/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5"/>
      <c r="AN65" s="485"/>
      <c r="AO65" s="485"/>
      <c r="AP65" s="486"/>
    </row>
    <row r="66" spans="1:4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</sheetData>
  <mergeCells count="269">
    <mergeCell ref="A65:AP65"/>
    <mergeCell ref="AJ1:AK1"/>
    <mergeCell ref="AF8:AG8"/>
    <mergeCell ref="K8:M8"/>
    <mergeCell ref="A8:F8"/>
    <mergeCell ref="A47:T47"/>
    <mergeCell ref="U47:AP47"/>
    <mergeCell ref="U57:W57"/>
    <mergeCell ref="U58:W58"/>
    <mergeCell ref="U63:AB63"/>
    <mergeCell ref="AC63:AP63"/>
    <mergeCell ref="I63:T63"/>
    <mergeCell ref="A63:H63"/>
    <mergeCell ref="A3:U3"/>
    <mergeCell ref="V3:AP3"/>
    <mergeCell ref="A1:AC1"/>
    <mergeCell ref="A2:AJ2"/>
    <mergeCell ref="C14:P16"/>
    <mergeCell ref="Q14:AA16"/>
    <mergeCell ref="A24:B24"/>
    <mergeCell ref="C24:P24"/>
    <mergeCell ref="Q24:AA24"/>
    <mergeCell ref="AB24:AC24"/>
    <mergeCell ref="A27:B27"/>
    <mergeCell ref="C27:P27"/>
    <mergeCell ref="Q27:AA27"/>
    <mergeCell ref="AB27:AC27"/>
    <mergeCell ref="AD27:AE27"/>
    <mergeCell ref="AF27:AP27"/>
    <mergeCell ref="A26:B26"/>
    <mergeCell ref="C26:P26"/>
    <mergeCell ref="Q26:AA26"/>
    <mergeCell ref="AB26:AC26"/>
    <mergeCell ref="AD26:AE26"/>
    <mergeCell ref="AF26:AP26"/>
    <mergeCell ref="AF25:AP25"/>
    <mergeCell ref="AF24:AP24"/>
    <mergeCell ref="A25:B25"/>
    <mergeCell ref="C25:P25"/>
    <mergeCell ref="Q25:AA25"/>
    <mergeCell ref="AB25:AC25"/>
    <mergeCell ref="AD24:AE24"/>
    <mergeCell ref="AD25:AE25"/>
    <mergeCell ref="A23:B23"/>
    <mergeCell ref="C23:P23"/>
    <mergeCell ref="Q23:AA23"/>
    <mergeCell ref="AB23:AC23"/>
    <mergeCell ref="AD23:AE23"/>
    <mergeCell ref="AF23:AP23"/>
    <mergeCell ref="A21:B21"/>
    <mergeCell ref="C21:P21"/>
    <mergeCell ref="Q21:AA21"/>
    <mergeCell ref="AB21:AC21"/>
    <mergeCell ref="AD21:AE21"/>
    <mergeCell ref="AF21:AP21"/>
    <mergeCell ref="A22:B22"/>
    <mergeCell ref="C22:P22"/>
    <mergeCell ref="Q22:AA22"/>
    <mergeCell ref="AB22:AC22"/>
    <mergeCell ref="AD22:AE22"/>
    <mergeCell ref="AF22:AP22"/>
    <mergeCell ref="AD1:AF1"/>
    <mergeCell ref="AG1:AI1"/>
    <mergeCell ref="AL1:AP1"/>
    <mergeCell ref="AK2:AL2"/>
    <mergeCell ref="AM2:AN2"/>
    <mergeCell ref="AO2:AP2"/>
    <mergeCell ref="AB14:AE15"/>
    <mergeCell ref="AF14:AP16"/>
    <mergeCell ref="A4:U4"/>
    <mergeCell ref="V4:AP4"/>
    <mergeCell ref="AB8:AE8"/>
    <mergeCell ref="A7:K7"/>
    <mergeCell ref="L7:U7"/>
    <mergeCell ref="V7:AA7"/>
    <mergeCell ref="A5:U5"/>
    <mergeCell ref="V5:AP5"/>
    <mergeCell ref="A6:U6"/>
    <mergeCell ref="V6:AP6"/>
    <mergeCell ref="AB7:AP7"/>
    <mergeCell ref="AH8:AP8"/>
    <mergeCell ref="G9:U9"/>
    <mergeCell ref="AB9:AP9"/>
    <mergeCell ref="G8:J8"/>
    <mergeCell ref="N8:U8"/>
    <mergeCell ref="U59:W59"/>
    <mergeCell ref="F64:J64"/>
    <mergeCell ref="A60:C60"/>
    <mergeCell ref="D60:T60"/>
    <mergeCell ref="U60:W60"/>
    <mergeCell ref="X60:AP60"/>
    <mergeCell ref="A58:C58"/>
    <mergeCell ref="D58:T58"/>
    <mergeCell ref="X58:AP58"/>
    <mergeCell ref="A59:C59"/>
    <mergeCell ref="D59:T59"/>
    <mergeCell ref="X59:AP59"/>
    <mergeCell ref="A61:H62"/>
    <mergeCell ref="I61:T62"/>
    <mergeCell ref="U61:AB62"/>
    <mergeCell ref="AC61:AP62"/>
    <mergeCell ref="A64:D64"/>
    <mergeCell ref="U49:AN49"/>
    <mergeCell ref="A57:C57"/>
    <mergeCell ref="D57:T57"/>
    <mergeCell ref="X57:AP57"/>
    <mergeCell ref="A48:T55"/>
    <mergeCell ref="U50:AP55"/>
    <mergeCell ref="A46:B46"/>
    <mergeCell ref="C46:P46"/>
    <mergeCell ref="Q46:AA46"/>
    <mergeCell ref="AB46:AC46"/>
    <mergeCell ref="AD46:AE46"/>
    <mergeCell ref="AF46:AP46"/>
    <mergeCell ref="U48:AN48"/>
    <mergeCell ref="D56:T56"/>
    <mergeCell ref="X56:AP56"/>
    <mergeCell ref="A56:C56"/>
    <mergeCell ref="U56:W56"/>
    <mergeCell ref="A45:B45"/>
    <mergeCell ref="C45:P45"/>
    <mergeCell ref="Q45:AA45"/>
    <mergeCell ref="AB45:AC45"/>
    <mergeCell ref="AD45:AE45"/>
    <mergeCell ref="AF45:AP45"/>
    <mergeCell ref="A44:B44"/>
    <mergeCell ref="C44:P44"/>
    <mergeCell ref="Q44:AA44"/>
    <mergeCell ref="AB44:AC44"/>
    <mergeCell ref="AD44:AE44"/>
    <mergeCell ref="AF44:AP44"/>
    <mergeCell ref="A43:B43"/>
    <mergeCell ref="C43:P43"/>
    <mergeCell ref="Q43:AA43"/>
    <mergeCell ref="AB43:AC43"/>
    <mergeCell ref="AD43:AE43"/>
    <mergeCell ref="AF43:AP43"/>
    <mergeCell ref="A42:B42"/>
    <mergeCell ref="C42:P42"/>
    <mergeCell ref="Q42:AA42"/>
    <mergeCell ref="AB42:AC42"/>
    <mergeCell ref="AD42:AE42"/>
    <mergeCell ref="AF42:AP42"/>
    <mergeCell ref="A41:B41"/>
    <mergeCell ref="C41:P41"/>
    <mergeCell ref="Q41:AA41"/>
    <mergeCell ref="AB41:AC41"/>
    <mergeCell ref="AD41:AE41"/>
    <mergeCell ref="AF41:AP41"/>
    <mergeCell ref="A40:B40"/>
    <mergeCell ref="C40:P40"/>
    <mergeCell ref="Q40:AA40"/>
    <mergeCell ref="AB40:AC40"/>
    <mergeCell ref="AD40:AE40"/>
    <mergeCell ref="AF40:AP40"/>
    <mergeCell ref="A39:B39"/>
    <mergeCell ref="C39:P39"/>
    <mergeCell ref="Q39:AA39"/>
    <mergeCell ref="AB39:AC39"/>
    <mergeCell ref="AD39:AE39"/>
    <mergeCell ref="AF39:AP39"/>
    <mergeCell ref="A38:B38"/>
    <mergeCell ref="C38:P38"/>
    <mergeCell ref="Q38:AA38"/>
    <mergeCell ref="AB38:AC38"/>
    <mergeCell ref="AD38:AE38"/>
    <mergeCell ref="AF38:AP38"/>
    <mergeCell ref="A37:B37"/>
    <mergeCell ref="C37:P37"/>
    <mergeCell ref="Q37:AA37"/>
    <mergeCell ref="AB37:AC37"/>
    <mergeCell ref="AD37:AE37"/>
    <mergeCell ref="AF37:AP37"/>
    <mergeCell ref="A36:B36"/>
    <mergeCell ref="C36:P36"/>
    <mergeCell ref="Q36:AA36"/>
    <mergeCell ref="AB36:AC36"/>
    <mergeCell ref="AD36:AE36"/>
    <mergeCell ref="AF36:AP36"/>
    <mergeCell ref="A35:B35"/>
    <mergeCell ref="C35:P35"/>
    <mergeCell ref="Q35:AA35"/>
    <mergeCell ref="AB35:AC35"/>
    <mergeCell ref="AD35:AE35"/>
    <mergeCell ref="AF35:AP35"/>
    <mergeCell ref="A34:B34"/>
    <mergeCell ref="C34:P34"/>
    <mergeCell ref="Q34:AA34"/>
    <mergeCell ref="AB34:AC34"/>
    <mergeCell ref="AD34:AE34"/>
    <mergeCell ref="AF34:AP34"/>
    <mergeCell ref="A33:B33"/>
    <mergeCell ref="C33:P33"/>
    <mergeCell ref="Q33:AA33"/>
    <mergeCell ref="AB33:AC33"/>
    <mergeCell ref="AD33:AE33"/>
    <mergeCell ref="AF33:AP33"/>
    <mergeCell ref="A32:B32"/>
    <mergeCell ref="C32:P32"/>
    <mergeCell ref="Q32:AA32"/>
    <mergeCell ref="AB32:AC32"/>
    <mergeCell ref="AD32:AE32"/>
    <mergeCell ref="AF32:AP32"/>
    <mergeCell ref="A31:B31"/>
    <mergeCell ref="C31:P31"/>
    <mergeCell ref="Q31:AA31"/>
    <mergeCell ref="AB31:AC31"/>
    <mergeCell ref="AD31:AE31"/>
    <mergeCell ref="AF31:AP31"/>
    <mergeCell ref="A30:B30"/>
    <mergeCell ref="C30:P30"/>
    <mergeCell ref="Q30:AA30"/>
    <mergeCell ref="AB30:AC30"/>
    <mergeCell ref="AD30:AE30"/>
    <mergeCell ref="AF30:AP30"/>
    <mergeCell ref="A29:B29"/>
    <mergeCell ref="C29:P29"/>
    <mergeCell ref="Q29:AA29"/>
    <mergeCell ref="AB29:AC29"/>
    <mergeCell ref="AD29:AE29"/>
    <mergeCell ref="AF29:AP29"/>
    <mergeCell ref="A28:B28"/>
    <mergeCell ref="C28:P28"/>
    <mergeCell ref="Q28:AA28"/>
    <mergeCell ref="AB28:AC28"/>
    <mergeCell ref="AD28:AE28"/>
    <mergeCell ref="AF28:AP28"/>
    <mergeCell ref="A20:B20"/>
    <mergeCell ref="C20:P20"/>
    <mergeCell ref="Q20:AA20"/>
    <mergeCell ref="AB20:AC20"/>
    <mergeCell ref="AD20:AE20"/>
    <mergeCell ref="AF20:AP20"/>
    <mergeCell ref="A19:B19"/>
    <mergeCell ref="C19:P19"/>
    <mergeCell ref="Q19:AA19"/>
    <mergeCell ref="AB19:AC19"/>
    <mergeCell ref="AD19:AE19"/>
    <mergeCell ref="AF19:AP19"/>
    <mergeCell ref="A9:F9"/>
    <mergeCell ref="V8:AA8"/>
    <mergeCell ref="AD16:AE16"/>
    <mergeCell ref="A17:B17"/>
    <mergeCell ref="C17:P17"/>
    <mergeCell ref="Q17:AA17"/>
    <mergeCell ref="AF17:AP17"/>
    <mergeCell ref="V9:AA9"/>
    <mergeCell ref="AB17:AC17"/>
    <mergeCell ref="AD17:AE17"/>
    <mergeCell ref="A14:B16"/>
    <mergeCell ref="A11:F11"/>
    <mergeCell ref="G11:U11"/>
    <mergeCell ref="V11:AA11"/>
    <mergeCell ref="AB11:AP11"/>
    <mergeCell ref="A12:F12"/>
    <mergeCell ref="G12:U12"/>
    <mergeCell ref="V12:AA12"/>
    <mergeCell ref="AB12:AP12"/>
    <mergeCell ref="AB16:AC16"/>
    <mergeCell ref="A18:B18"/>
    <mergeCell ref="C18:P18"/>
    <mergeCell ref="Q18:AA18"/>
    <mergeCell ref="AB18:AC18"/>
    <mergeCell ref="AD18:AE18"/>
    <mergeCell ref="AF18:AP18"/>
    <mergeCell ref="A10:F10"/>
    <mergeCell ref="G10:U10"/>
    <mergeCell ref="V10:AA10"/>
    <mergeCell ref="AB10:AP10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P66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38" t="s">
        <v>10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26" t="s">
        <v>58</v>
      </c>
      <c r="AE1" s="426"/>
      <c r="AF1" s="426"/>
      <c r="AG1" s="217" t="str">
        <f>Maßprüfung!$AG$1</f>
        <v xml:space="preserve"> </v>
      </c>
      <c r="AH1" s="218"/>
      <c r="AI1" s="195"/>
      <c r="AJ1" s="289" t="s">
        <v>57</v>
      </c>
      <c r="AK1" s="291"/>
      <c r="AL1" s="429">
        <f>Deckblatt!$A$58</f>
        <v>0</v>
      </c>
      <c r="AM1" s="516"/>
      <c r="AN1" s="516"/>
      <c r="AO1" s="516"/>
      <c r="AP1" s="517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18"/>
      <c r="AL2" s="218"/>
      <c r="AM2" s="427" t="s">
        <v>59</v>
      </c>
      <c r="AN2" s="428"/>
      <c r="AO2" s="218"/>
      <c r="AP2" s="195"/>
    </row>
    <row r="3" spans="1:42">
      <c r="A3" s="103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5"/>
      <c r="V3" s="106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7"/>
      <c r="AL3" s="7"/>
      <c r="AM3" s="104"/>
      <c r="AN3" s="104"/>
      <c r="AO3" s="7"/>
      <c r="AP3" s="93"/>
    </row>
    <row r="4" spans="1:42">
      <c r="A4" s="512" t="s">
        <v>49</v>
      </c>
      <c r="B4" s="513"/>
      <c r="C4" s="513"/>
      <c r="D4" s="513"/>
      <c r="E4" s="513"/>
      <c r="F4" s="513"/>
      <c r="G4" s="513"/>
      <c r="H4" s="513"/>
      <c r="I4" s="513"/>
      <c r="J4" s="513"/>
      <c r="K4" s="513"/>
      <c r="L4" s="513"/>
      <c r="M4" s="513"/>
      <c r="N4" s="513"/>
      <c r="O4" s="513"/>
      <c r="P4" s="513"/>
      <c r="Q4" s="513"/>
      <c r="R4" s="513"/>
      <c r="S4" s="513"/>
      <c r="T4" s="513"/>
      <c r="U4" s="513"/>
      <c r="V4" s="514" t="s">
        <v>50</v>
      </c>
      <c r="W4" s="513"/>
      <c r="X4" s="513"/>
      <c r="Y4" s="513"/>
      <c r="Z4" s="513"/>
      <c r="AA4" s="513"/>
      <c r="AB4" s="513"/>
      <c r="AC4" s="513"/>
      <c r="AD4" s="513"/>
      <c r="AE4" s="513"/>
      <c r="AF4" s="513"/>
      <c r="AG4" s="513"/>
      <c r="AH4" s="513"/>
      <c r="AI4" s="513"/>
      <c r="AJ4" s="513"/>
      <c r="AK4" s="513"/>
      <c r="AL4" s="513"/>
      <c r="AM4" s="513"/>
      <c r="AN4" s="513"/>
      <c r="AO4" s="513"/>
      <c r="AP4" s="515"/>
    </row>
    <row r="5" spans="1:42">
      <c r="A5" s="432">
        <f>Deckblatt!$A$33</f>
        <v>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 t="str">
        <f>Deckblatt!$V$33</f>
        <v>E+E Elektronik, Langwiesen 7</v>
      </c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401"/>
    </row>
    <row r="6" spans="1:42">
      <c r="A6" s="432" t="str">
        <f>Deckblatt!$A$34</f>
        <v xml:space="preserve">     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 t="str">
        <f>Deckblatt!$V$34</f>
        <v xml:space="preserve">AT - 4209 Engerwitzdorf </v>
      </c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401"/>
    </row>
    <row r="7" spans="1:42">
      <c r="A7" s="425" t="s">
        <v>24</v>
      </c>
      <c r="B7" s="322"/>
      <c r="C7" s="322"/>
      <c r="D7" s="322"/>
      <c r="E7" s="322"/>
      <c r="F7" s="322"/>
      <c r="G7" s="322"/>
      <c r="H7" s="322"/>
      <c r="I7" s="322"/>
      <c r="J7" s="322"/>
      <c r="K7" s="323"/>
      <c r="L7" s="329">
        <f>Deckblatt!$K$35</f>
        <v>0</v>
      </c>
      <c r="M7" s="307"/>
      <c r="N7" s="307"/>
      <c r="O7" s="307"/>
      <c r="P7" s="307"/>
      <c r="Q7" s="307"/>
      <c r="R7" s="307"/>
      <c r="S7" s="307"/>
      <c r="T7" s="307"/>
      <c r="U7" s="353"/>
      <c r="V7" s="397" t="s">
        <v>25</v>
      </c>
      <c r="W7" s="398"/>
      <c r="X7" s="398"/>
      <c r="Y7" s="398"/>
      <c r="Z7" s="398"/>
      <c r="AA7" s="437"/>
      <c r="AB7" s="313" t="str">
        <f>Deckblatt!$AB$35</f>
        <v>30-348-2996</v>
      </c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401"/>
    </row>
    <row r="8" spans="1:42">
      <c r="A8" s="423" t="s">
        <v>26</v>
      </c>
      <c r="B8" s="424"/>
      <c r="C8" s="424"/>
      <c r="D8" s="424"/>
      <c r="E8" s="424"/>
      <c r="F8" s="422"/>
      <c r="G8" s="313">
        <f>Deckblatt!$G$36</f>
        <v>0</v>
      </c>
      <c r="H8" s="313"/>
      <c r="I8" s="313"/>
      <c r="J8" s="313"/>
      <c r="K8" s="381" t="s">
        <v>27</v>
      </c>
      <c r="L8" s="382"/>
      <c r="M8" s="420"/>
      <c r="N8" s="313">
        <f>Deckblatt!$S$36</f>
        <v>0</v>
      </c>
      <c r="O8" s="303"/>
      <c r="P8" s="303"/>
      <c r="Q8" s="303"/>
      <c r="R8" s="303"/>
      <c r="S8" s="303"/>
      <c r="T8" s="303"/>
      <c r="U8" s="303"/>
      <c r="V8" s="302" t="s">
        <v>26</v>
      </c>
      <c r="W8" s="303"/>
      <c r="X8" s="303"/>
      <c r="Y8" s="303"/>
      <c r="Z8" s="303"/>
      <c r="AA8" s="303"/>
      <c r="AB8" s="329">
        <f>Deckblatt!$AB$36</f>
        <v>0</v>
      </c>
      <c r="AC8" s="307"/>
      <c r="AD8" s="307"/>
      <c r="AE8" s="353"/>
      <c r="AF8" s="421" t="s">
        <v>27</v>
      </c>
      <c r="AG8" s="422"/>
      <c r="AH8" s="329">
        <f>Deckblatt!$AP$36</f>
        <v>0</v>
      </c>
      <c r="AI8" s="322"/>
      <c r="AJ8" s="322"/>
      <c r="AK8" s="322"/>
      <c r="AL8" s="322"/>
      <c r="AM8" s="322"/>
      <c r="AN8" s="322"/>
      <c r="AO8" s="322"/>
      <c r="AP8" s="402"/>
    </row>
    <row r="9" spans="1:42">
      <c r="A9" s="400" t="s">
        <v>28</v>
      </c>
      <c r="B9" s="302"/>
      <c r="C9" s="302"/>
      <c r="D9" s="302"/>
      <c r="E9" s="302"/>
      <c r="F9" s="302"/>
      <c r="G9" s="313">
        <f>Deckblatt!$G$37</f>
        <v>0</v>
      </c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02" t="s">
        <v>28</v>
      </c>
      <c r="W9" s="302"/>
      <c r="X9" s="302"/>
      <c r="Y9" s="302"/>
      <c r="Z9" s="302"/>
      <c r="AA9" s="302"/>
      <c r="AB9" s="313">
        <f>Deckblatt!$AB$37</f>
        <v>0</v>
      </c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401"/>
    </row>
    <row r="10" spans="1:42">
      <c r="A10" s="400" t="s">
        <v>29</v>
      </c>
      <c r="B10" s="302"/>
      <c r="C10" s="302"/>
      <c r="D10" s="302"/>
      <c r="E10" s="302"/>
      <c r="F10" s="302"/>
      <c r="G10" s="313">
        <f>Deckblatt!$G$38</f>
        <v>0</v>
      </c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02" t="s">
        <v>29</v>
      </c>
      <c r="W10" s="302"/>
      <c r="X10" s="302"/>
      <c r="Y10" s="302"/>
      <c r="Z10" s="302"/>
      <c r="AA10" s="302"/>
      <c r="AB10" s="313">
        <f>Deckblatt!$AB$38</f>
        <v>0</v>
      </c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401"/>
    </row>
    <row r="11" spans="1:42">
      <c r="A11" s="400" t="s">
        <v>32</v>
      </c>
      <c r="B11" s="302"/>
      <c r="C11" s="302"/>
      <c r="D11" s="302"/>
      <c r="E11" s="302"/>
      <c r="F11" s="302"/>
      <c r="G11" s="313">
        <f>Deckblatt!$G$39</f>
        <v>0</v>
      </c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02" t="s">
        <v>33</v>
      </c>
      <c r="W11" s="302"/>
      <c r="X11" s="302"/>
      <c r="Y11" s="302"/>
      <c r="Z11" s="302"/>
      <c r="AA11" s="302"/>
      <c r="AB11" s="313">
        <f>Deckblatt!$AB$39</f>
        <v>0</v>
      </c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401"/>
    </row>
    <row r="12" spans="1:42">
      <c r="A12" s="498" t="s">
        <v>30</v>
      </c>
      <c r="B12" s="362"/>
      <c r="C12" s="362"/>
      <c r="D12" s="362"/>
      <c r="E12" s="362"/>
      <c r="F12" s="362"/>
      <c r="G12" s="499">
        <f>Deckblatt!$G$40</f>
        <v>0</v>
      </c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62" t="s">
        <v>30</v>
      </c>
      <c r="W12" s="362"/>
      <c r="X12" s="362"/>
      <c r="Y12" s="362"/>
      <c r="Z12" s="362"/>
      <c r="AA12" s="362"/>
      <c r="AB12" s="500">
        <f>Deckblatt!$AB$40</f>
        <v>0</v>
      </c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1"/>
    </row>
    <row r="13" spans="1:42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00"/>
    </row>
    <row r="14" spans="1:42" ht="12.75" customHeight="1">
      <c r="A14" s="445" t="s">
        <v>259</v>
      </c>
      <c r="B14" s="446"/>
      <c r="C14" s="489" t="s">
        <v>262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1"/>
      <c r="Q14" s="489" t="s">
        <v>263</v>
      </c>
      <c r="R14" s="490"/>
      <c r="S14" s="490"/>
      <c r="T14" s="490"/>
      <c r="U14" s="490"/>
      <c r="V14" s="490"/>
      <c r="W14" s="490"/>
      <c r="X14" s="490"/>
      <c r="Y14" s="490"/>
      <c r="Z14" s="490"/>
      <c r="AA14" s="491"/>
      <c r="AB14" s="405" t="s">
        <v>264</v>
      </c>
      <c r="AC14" s="406"/>
      <c r="AD14" s="406"/>
      <c r="AE14" s="451"/>
      <c r="AF14" s="405" t="s">
        <v>63</v>
      </c>
      <c r="AG14" s="406"/>
      <c r="AH14" s="406"/>
      <c r="AI14" s="406"/>
      <c r="AJ14" s="406"/>
      <c r="AK14" s="406"/>
      <c r="AL14" s="406"/>
      <c r="AM14" s="406"/>
      <c r="AN14" s="406"/>
      <c r="AO14" s="406"/>
      <c r="AP14" s="407"/>
    </row>
    <row r="15" spans="1:42">
      <c r="A15" s="447"/>
      <c r="B15" s="448"/>
      <c r="C15" s="492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4"/>
      <c r="Q15" s="492"/>
      <c r="R15" s="493"/>
      <c r="S15" s="493"/>
      <c r="T15" s="493"/>
      <c r="U15" s="493"/>
      <c r="V15" s="493"/>
      <c r="W15" s="493"/>
      <c r="X15" s="493"/>
      <c r="Y15" s="493"/>
      <c r="Z15" s="493"/>
      <c r="AA15" s="494"/>
      <c r="AB15" s="452"/>
      <c r="AC15" s="453"/>
      <c r="AD15" s="453"/>
      <c r="AE15" s="454"/>
      <c r="AF15" s="408"/>
      <c r="AG15" s="409"/>
      <c r="AH15" s="409"/>
      <c r="AI15" s="409"/>
      <c r="AJ15" s="409"/>
      <c r="AK15" s="409"/>
      <c r="AL15" s="409"/>
      <c r="AM15" s="409"/>
      <c r="AN15" s="409"/>
      <c r="AO15" s="409"/>
      <c r="AP15" s="410"/>
    </row>
    <row r="16" spans="1:42">
      <c r="A16" s="449"/>
      <c r="B16" s="450"/>
      <c r="C16" s="495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7"/>
      <c r="Q16" s="495"/>
      <c r="R16" s="496"/>
      <c r="S16" s="496"/>
      <c r="T16" s="496"/>
      <c r="U16" s="496"/>
      <c r="V16" s="496"/>
      <c r="W16" s="496"/>
      <c r="X16" s="496"/>
      <c r="Y16" s="496"/>
      <c r="Z16" s="496"/>
      <c r="AA16" s="497"/>
      <c r="AB16" s="403" t="s">
        <v>61</v>
      </c>
      <c r="AC16" s="404"/>
      <c r="AD16" s="403" t="s">
        <v>62</v>
      </c>
      <c r="AE16" s="404"/>
      <c r="AF16" s="411"/>
      <c r="AG16" s="412"/>
      <c r="AH16" s="412"/>
      <c r="AI16" s="412"/>
      <c r="AJ16" s="412"/>
      <c r="AK16" s="412"/>
      <c r="AL16" s="412"/>
      <c r="AM16" s="412"/>
      <c r="AN16" s="412"/>
      <c r="AO16" s="412"/>
      <c r="AP16" s="413"/>
    </row>
    <row r="17" spans="1:42">
      <c r="A17" s="395"/>
      <c r="B17" s="396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458"/>
    </row>
    <row r="18" spans="1:42">
      <c r="A18" s="395"/>
      <c r="B18" s="396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458"/>
    </row>
    <row r="19" spans="1:42">
      <c r="A19" s="395"/>
      <c r="B19" s="396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458"/>
    </row>
    <row r="20" spans="1:42">
      <c r="A20" s="395"/>
      <c r="B20" s="396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458"/>
    </row>
    <row r="21" spans="1:42">
      <c r="A21" s="395"/>
      <c r="B21" s="396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458"/>
    </row>
    <row r="22" spans="1:42">
      <c r="A22" s="395"/>
      <c r="B22" s="396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458"/>
    </row>
    <row r="23" spans="1:42">
      <c r="A23" s="395"/>
      <c r="B23" s="396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458"/>
    </row>
    <row r="24" spans="1:42">
      <c r="A24" s="395"/>
      <c r="B24" s="396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458"/>
    </row>
    <row r="25" spans="1:42">
      <c r="A25" s="395"/>
      <c r="B25" s="396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458"/>
    </row>
    <row r="26" spans="1:42">
      <c r="A26" s="395"/>
      <c r="B26" s="396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458"/>
    </row>
    <row r="27" spans="1:42">
      <c r="A27" s="395"/>
      <c r="B27" s="396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458"/>
    </row>
    <row r="28" spans="1:42">
      <c r="A28" s="395"/>
      <c r="B28" s="396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458"/>
    </row>
    <row r="29" spans="1:42">
      <c r="A29" s="395"/>
      <c r="B29" s="396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458"/>
    </row>
    <row r="30" spans="1:42">
      <c r="A30" s="395"/>
      <c r="B30" s="396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458"/>
    </row>
    <row r="31" spans="1:42">
      <c r="A31" s="395"/>
      <c r="B31" s="396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458"/>
    </row>
    <row r="32" spans="1:42">
      <c r="A32" s="395"/>
      <c r="B32" s="396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458"/>
    </row>
    <row r="33" spans="1:42">
      <c r="A33" s="395"/>
      <c r="B33" s="396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458"/>
    </row>
    <row r="34" spans="1:42">
      <c r="A34" s="395"/>
      <c r="B34" s="396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458"/>
    </row>
    <row r="35" spans="1:42">
      <c r="A35" s="395"/>
      <c r="B35" s="396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458"/>
    </row>
    <row r="36" spans="1:42">
      <c r="A36" s="395"/>
      <c r="B36" s="396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458"/>
    </row>
    <row r="37" spans="1:42">
      <c r="A37" s="395"/>
      <c r="B37" s="396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458"/>
    </row>
    <row r="38" spans="1:42">
      <c r="A38" s="395"/>
      <c r="B38" s="396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458"/>
    </row>
    <row r="39" spans="1:42">
      <c r="A39" s="395"/>
      <c r="B39" s="396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458"/>
    </row>
    <row r="40" spans="1:42">
      <c r="A40" s="395"/>
      <c r="B40" s="396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458"/>
    </row>
    <row r="41" spans="1:42">
      <c r="A41" s="395"/>
      <c r="B41" s="396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458"/>
    </row>
    <row r="42" spans="1:42">
      <c r="A42" s="395"/>
      <c r="B42" s="396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458"/>
    </row>
    <row r="43" spans="1:42">
      <c r="A43" s="395"/>
      <c r="B43" s="396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458"/>
    </row>
    <row r="44" spans="1:42">
      <c r="A44" s="395"/>
      <c r="B44" s="396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458"/>
    </row>
    <row r="45" spans="1:42">
      <c r="A45" s="395"/>
      <c r="B45" s="396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458"/>
    </row>
    <row r="46" spans="1:42">
      <c r="A46" s="505"/>
      <c r="B46" s="506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507"/>
    </row>
    <row r="47" spans="1:42">
      <c r="A47" s="293" t="s">
        <v>64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5"/>
      <c r="U47" s="293" t="s">
        <v>43</v>
      </c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5"/>
    </row>
    <row r="48" spans="1:42">
      <c r="A48" s="518" t="s">
        <v>256</v>
      </c>
      <c r="B48" s="519"/>
      <c r="C48" s="519"/>
      <c r="D48" s="519"/>
      <c r="E48" s="519"/>
      <c r="F48" s="519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20"/>
      <c r="T48" s="521"/>
      <c r="U48" s="455" t="s">
        <v>252</v>
      </c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244"/>
      <c r="AO48" s="120"/>
      <c r="AP48" s="93"/>
    </row>
    <row r="49" spans="1:42">
      <c r="A49" s="474"/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6"/>
      <c r="T49" s="477"/>
      <c r="U49" s="455" t="s">
        <v>290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244"/>
      <c r="AO49" s="14"/>
      <c r="AP49" s="93"/>
    </row>
    <row r="50" spans="1:42">
      <c r="A50" s="474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6"/>
      <c r="T50" s="477"/>
      <c r="U50" s="461" t="s">
        <v>41</v>
      </c>
      <c r="V50" s="462"/>
      <c r="W50" s="462"/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462"/>
      <c r="AI50" s="462"/>
      <c r="AJ50" s="462"/>
      <c r="AK50" s="462"/>
      <c r="AL50" s="462"/>
      <c r="AM50" s="462"/>
      <c r="AN50" s="462"/>
      <c r="AO50" s="462"/>
      <c r="AP50" s="463"/>
    </row>
    <row r="51" spans="1:42">
      <c r="A51" s="474"/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6"/>
      <c r="T51" s="477"/>
      <c r="U51" s="464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6"/>
    </row>
    <row r="52" spans="1:42">
      <c r="A52" s="474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6"/>
      <c r="T52" s="477"/>
      <c r="U52" s="464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6"/>
    </row>
    <row r="53" spans="1:42">
      <c r="A53" s="474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6"/>
      <c r="T53" s="477"/>
      <c r="U53" s="464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6"/>
    </row>
    <row r="54" spans="1:42">
      <c r="A54" s="474"/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6"/>
      <c r="T54" s="477"/>
      <c r="U54" s="464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6"/>
    </row>
    <row r="55" spans="1:42">
      <c r="A55" s="478"/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80"/>
      <c r="T55" s="481"/>
      <c r="U55" s="502"/>
      <c r="V55" s="503"/>
      <c r="W55" s="503"/>
      <c r="X55" s="503"/>
      <c r="Y55" s="503"/>
      <c r="Z55" s="503"/>
      <c r="AA55" s="503"/>
      <c r="AB55" s="503"/>
      <c r="AC55" s="503"/>
      <c r="AD55" s="503"/>
      <c r="AE55" s="503"/>
      <c r="AF55" s="503"/>
      <c r="AG55" s="503"/>
      <c r="AH55" s="503"/>
      <c r="AI55" s="503"/>
      <c r="AJ55" s="503"/>
      <c r="AK55" s="503"/>
      <c r="AL55" s="503"/>
      <c r="AM55" s="503"/>
      <c r="AN55" s="503"/>
      <c r="AO55" s="503"/>
      <c r="AP55" s="504"/>
    </row>
    <row r="56" spans="1:42" ht="12.75" customHeight="1">
      <c r="A56" s="459" t="s">
        <v>35</v>
      </c>
      <c r="B56" s="441"/>
      <c r="C56" s="441"/>
      <c r="D56" s="359">
        <f>Deckblatt!$E$53</f>
        <v>0</v>
      </c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482" t="s">
        <v>35</v>
      </c>
      <c r="V56" s="483"/>
      <c r="W56" s="483"/>
      <c r="X56" s="440" t="str">
        <f>Deckblatt!$D$70</f>
        <v>Hr. Norbert Polacek</v>
      </c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1"/>
      <c r="AN56" s="441"/>
      <c r="AO56" s="441"/>
      <c r="AP56" s="441"/>
    </row>
    <row r="57" spans="1:42">
      <c r="A57" s="145" t="s">
        <v>36</v>
      </c>
      <c r="B57" s="351"/>
      <c r="C57" s="351"/>
      <c r="D57" s="360">
        <f>Deckblatt!$E$54</f>
        <v>0</v>
      </c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289" t="s">
        <v>36</v>
      </c>
      <c r="V57" s="290"/>
      <c r="W57" s="291"/>
      <c r="X57" s="197" t="str">
        <f>Deckblatt!$D$71</f>
        <v>Qualität</v>
      </c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1"/>
      <c r="AN57" s="351"/>
      <c r="AO57" s="351"/>
      <c r="AP57" s="351"/>
    </row>
    <row r="58" spans="1:42">
      <c r="A58" s="145" t="s">
        <v>37</v>
      </c>
      <c r="B58" s="351"/>
      <c r="C58" s="351"/>
      <c r="D58" s="360">
        <f>Deckblatt!$E$55</f>
        <v>0</v>
      </c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289" t="s">
        <v>37</v>
      </c>
      <c r="V58" s="290"/>
      <c r="W58" s="291"/>
      <c r="X58" s="197" t="str">
        <f>Deckblatt!$D$72</f>
        <v>0043 / 7235 / 605 - 279</v>
      </c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1"/>
      <c r="AN58" s="351"/>
      <c r="AO58" s="351"/>
      <c r="AP58" s="351"/>
    </row>
    <row r="59" spans="1:42">
      <c r="A59" s="358" t="s">
        <v>38</v>
      </c>
      <c r="B59" s="351"/>
      <c r="C59" s="351"/>
      <c r="D59" s="360">
        <f>Deckblatt!$E$56</f>
        <v>0</v>
      </c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444" t="s">
        <v>38</v>
      </c>
      <c r="V59" s="351"/>
      <c r="W59" s="351"/>
      <c r="X59" s="442" t="str">
        <f>Deckblatt!$D$73</f>
        <v>0043 / 7235 / 605 - 22</v>
      </c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</row>
    <row r="60" spans="1:42">
      <c r="A60" s="358" t="s">
        <v>34</v>
      </c>
      <c r="B60" s="351"/>
      <c r="C60" s="351"/>
      <c r="D60" s="360">
        <f>Deckblatt!$E$57</f>
        <v>0</v>
      </c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444" t="s">
        <v>34</v>
      </c>
      <c r="V60" s="351"/>
      <c r="W60" s="351"/>
      <c r="X60" s="197" t="str">
        <f>Deckblatt!$D$74</f>
        <v>norbert.polacek@epluse.at</v>
      </c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1"/>
      <c r="AN60" s="351"/>
      <c r="AO60" s="351"/>
      <c r="AP60" s="351"/>
    </row>
    <row r="61" spans="1:42">
      <c r="A61" s="363">
        <f>Deckblatt!$A$58</f>
        <v>0</v>
      </c>
      <c r="B61" s="363"/>
      <c r="C61" s="363"/>
      <c r="D61" s="363"/>
      <c r="E61" s="363"/>
      <c r="F61" s="363"/>
      <c r="G61" s="363"/>
      <c r="H61" s="363"/>
      <c r="I61" s="145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63"/>
      <c r="V61" s="363"/>
      <c r="W61" s="363"/>
      <c r="X61" s="363"/>
      <c r="Y61" s="363"/>
      <c r="Z61" s="363"/>
      <c r="AA61" s="363"/>
      <c r="AB61" s="363"/>
      <c r="AC61" s="145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</row>
    <row r="62" spans="1:42">
      <c r="A62" s="363"/>
      <c r="B62" s="363"/>
      <c r="C62" s="363"/>
      <c r="D62" s="363"/>
      <c r="E62" s="363"/>
      <c r="F62" s="363"/>
      <c r="G62" s="363"/>
      <c r="H62" s="363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63"/>
      <c r="V62" s="363"/>
      <c r="W62" s="363"/>
      <c r="X62" s="363"/>
      <c r="Y62" s="363"/>
      <c r="Z62" s="363"/>
      <c r="AA62" s="363"/>
      <c r="AB62" s="363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</row>
    <row r="63" spans="1:42">
      <c r="A63" s="217" t="s">
        <v>40</v>
      </c>
      <c r="B63" s="218"/>
      <c r="C63" s="218"/>
      <c r="D63" s="218"/>
      <c r="E63" s="218"/>
      <c r="F63" s="218"/>
      <c r="G63" s="218"/>
      <c r="H63" s="195"/>
      <c r="I63" s="217" t="s">
        <v>39</v>
      </c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195"/>
      <c r="U63" s="217" t="s">
        <v>40</v>
      </c>
      <c r="V63" s="218"/>
      <c r="W63" s="218"/>
      <c r="X63" s="218"/>
      <c r="Y63" s="218"/>
      <c r="Z63" s="218"/>
      <c r="AA63" s="218"/>
      <c r="AB63" s="195"/>
      <c r="AC63" s="217" t="s">
        <v>39</v>
      </c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195"/>
    </row>
    <row r="64" spans="1:42">
      <c r="A64" s="260" t="s">
        <v>47</v>
      </c>
      <c r="B64" s="261"/>
      <c r="C64" s="261"/>
      <c r="D64" s="261"/>
      <c r="E64" s="7"/>
      <c r="F64" s="343">
        <f>Deckblatt!F78</f>
        <v>0</v>
      </c>
      <c r="G64" s="343"/>
      <c r="H64" s="343"/>
      <c r="I64" s="343"/>
      <c r="J64" s="343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93"/>
    </row>
    <row r="65" spans="1:42">
      <c r="A65" s="484"/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5"/>
      <c r="AN65" s="485"/>
      <c r="AO65" s="485"/>
      <c r="AP65" s="486"/>
    </row>
    <row r="66" spans="1:4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</sheetData>
  <mergeCells count="267">
    <mergeCell ref="A65:AP65"/>
    <mergeCell ref="A47:T47"/>
    <mergeCell ref="U47:AP47"/>
    <mergeCell ref="U57:W57"/>
    <mergeCell ref="U58:W58"/>
    <mergeCell ref="A64:D64"/>
    <mergeCell ref="AF8:AG8"/>
    <mergeCell ref="K8:M8"/>
    <mergeCell ref="A61:H62"/>
    <mergeCell ref="I61:T62"/>
    <mergeCell ref="U61:AB62"/>
    <mergeCell ref="AC61:AP62"/>
    <mergeCell ref="F64:J64"/>
    <mergeCell ref="A59:C59"/>
    <mergeCell ref="D59:T59"/>
    <mergeCell ref="U59:W59"/>
    <mergeCell ref="X59:AP59"/>
    <mergeCell ref="A60:C60"/>
    <mergeCell ref="D60:T60"/>
    <mergeCell ref="U60:W60"/>
    <mergeCell ref="X60:AP60"/>
    <mergeCell ref="A57:C57"/>
    <mergeCell ref="D57:T57"/>
    <mergeCell ref="X57:AP57"/>
    <mergeCell ref="A58:C58"/>
    <mergeCell ref="D58:T58"/>
    <mergeCell ref="X58:AP58"/>
    <mergeCell ref="A48:T55"/>
    <mergeCell ref="U48:AN48"/>
    <mergeCell ref="U49:AN49"/>
    <mergeCell ref="U50:AP55"/>
    <mergeCell ref="A56:C56"/>
    <mergeCell ref="D56:T56"/>
    <mergeCell ref="U56:W56"/>
    <mergeCell ref="X56:AP56"/>
    <mergeCell ref="A46:B46"/>
    <mergeCell ref="C46:P46"/>
    <mergeCell ref="Q46:AA46"/>
    <mergeCell ref="AB46:AC46"/>
    <mergeCell ref="AD46:AE46"/>
    <mergeCell ref="AF46:AP46"/>
    <mergeCell ref="A45:B45"/>
    <mergeCell ref="C45:P45"/>
    <mergeCell ref="Q45:AA45"/>
    <mergeCell ref="AB45:AC45"/>
    <mergeCell ref="AD45:AE45"/>
    <mergeCell ref="AF45:AP45"/>
    <mergeCell ref="A44:B44"/>
    <mergeCell ref="C44:P44"/>
    <mergeCell ref="Q44:AA44"/>
    <mergeCell ref="AB44:AC44"/>
    <mergeCell ref="AD44:AE44"/>
    <mergeCell ref="AF44:AP44"/>
    <mergeCell ref="A43:B43"/>
    <mergeCell ref="C43:P43"/>
    <mergeCell ref="Q43:AA43"/>
    <mergeCell ref="AB43:AC43"/>
    <mergeCell ref="AD43:AE43"/>
    <mergeCell ref="AF43:AP43"/>
    <mergeCell ref="A42:B42"/>
    <mergeCell ref="C42:P42"/>
    <mergeCell ref="Q42:AA42"/>
    <mergeCell ref="AB42:AC42"/>
    <mergeCell ref="AD42:AE42"/>
    <mergeCell ref="AF42:AP42"/>
    <mergeCell ref="A41:B41"/>
    <mergeCell ref="C41:P41"/>
    <mergeCell ref="Q41:AA41"/>
    <mergeCell ref="AB41:AC41"/>
    <mergeCell ref="AD41:AE41"/>
    <mergeCell ref="AF41:AP41"/>
    <mergeCell ref="A40:B40"/>
    <mergeCell ref="C40:P40"/>
    <mergeCell ref="Q40:AA40"/>
    <mergeCell ref="AB40:AC40"/>
    <mergeCell ref="AD40:AE40"/>
    <mergeCell ref="AF40:AP40"/>
    <mergeCell ref="A39:B39"/>
    <mergeCell ref="C39:P39"/>
    <mergeCell ref="Q39:AA39"/>
    <mergeCell ref="AB39:AC39"/>
    <mergeCell ref="AD39:AE39"/>
    <mergeCell ref="AF39:AP39"/>
    <mergeCell ref="A38:B38"/>
    <mergeCell ref="C38:P38"/>
    <mergeCell ref="Q38:AA38"/>
    <mergeCell ref="AB38:AC38"/>
    <mergeCell ref="AD38:AE38"/>
    <mergeCell ref="AF38:AP38"/>
    <mergeCell ref="A37:B37"/>
    <mergeCell ref="C37:P37"/>
    <mergeCell ref="Q37:AA37"/>
    <mergeCell ref="AB37:AC37"/>
    <mergeCell ref="AD37:AE37"/>
    <mergeCell ref="AF37:AP37"/>
    <mergeCell ref="A36:B36"/>
    <mergeCell ref="C36:P36"/>
    <mergeCell ref="Q36:AA36"/>
    <mergeCell ref="AB36:AC36"/>
    <mergeCell ref="AD36:AE36"/>
    <mergeCell ref="AF36:AP36"/>
    <mergeCell ref="A35:B35"/>
    <mergeCell ref="C35:P35"/>
    <mergeCell ref="Q35:AA35"/>
    <mergeCell ref="AB35:AC35"/>
    <mergeCell ref="AD35:AE35"/>
    <mergeCell ref="AF35:AP35"/>
    <mergeCell ref="A34:B34"/>
    <mergeCell ref="C34:P34"/>
    <mergeCell ref="Q34:AA34"/>
    <mergeCell ref="AB34:AC34"/>
    <mergeCell ref="AD34:AE34"/>
    <mergeCell ref="AF34:AP34"/>
    <mergeCell ref="A33:B33"/>
    <mergeCell ref="C33:P33"/>
    <mergeCell ref="Q33:AA33"/>
    <mergeCell ref="AB33:AC33"/>
    <mergeCell ref="AD33:AE33"/>
    <mergeCell ref="AF33:AP33"/>
    <mergeCell ref="A32:B32"/>
    <mergeCell ref="C32:P32"/>
    <mergeCell ref="Q32:AA32"/>
    <mergeCell ref="AB32:AC32"/>
    <mergeCell ref="AD32:AE32"/>
    <mergeCell ref="AF32:AP32"/>
    <mergeCell ref="A31:B31"/>
    <mergeCell ref="C31:P31"/>
    <mergeCell ref="Q31:AA31"/>
    <mergeCell ref="AB31:AC31"/>
    <mergeCell ref="AD31:AE31"/>
    <mergeCell ref="AF31:AP31"/>
    <mergeCell ref="A30:B30"/>
    <mergeCell ref="C30:P30"/>
    <mergeCell ref="Q30:AA30"/>
    <mergeCell ref="AB30:AC30"/>
    <mergeCell ref="AD30:AE30"/>
    <mergeCell ref="AF30:AP30"/>
    <mergeCell ref="A29:B29"/>
    <mergeCell ref="C29:P29"/>
    <mergeCell ref="Q29:AA29"/>
    <mergeCell ref="AB29:AC29"/>
    <mergeCell ref="AD29:AE29"/>
    <mergeCell ref="AF29:AP29"/>
    <mergeCell ref="A28:B28"/>
    <mergeCell ref="C28:P28"/>
    <mergeCell ref="Q28:AA28"/>
    <mergeCell ref="AB28:AC28"/>
    <mergeCell ref="AD28:AE28"/>
    <mergeCell ref="AF28:AP28"/>
    <mergeCell ref="A27:B27"/>
    <mergeCell ref="C27:P27"/>
    <mergeCell ref="Q27:AA27"/>
    <mergeCell ref="AB27:AC27"/>
    <mergeCell ref="AD27:AE27"/>
    <mergeCell ref="AF27:AP27"/>
    <mergeCell ref="A26:B26"/>
    <mergeCell ref="C26:P26"/>
    <mergeCell ref="Q26:AA26"/>
    <mergeCell ref="AB26:AC26"/>
    <mergeCell ref="AD26:AE26"/>
    <mergeCell ref="AF26:AP26"/>
    <mergeCell ref="A25:B25"/>
    <mergeCell ref="C25:P25"/>
    <mergeCell ref="Q25:AA25"/>
    <mergeCell ref="AB25:AC25"/>
    <mergeCell ref="AD25:AE25"/>
    <mergeCell ref="AF25:AP25"/>
    <mergeCell ref="A24:B24"/>
    <mergeCell ref="C24:P24"/>
    <mergeCell ref="Q24:AA24"/>
    <mergeCell ref="AB24:AC24"/>
    <mergeCell ref="AD24:AE24"/>
    <mergeCell ref="AF24:AP24"/>
    <mergeCell ref="A23:B23"/>
    <mergeCell ref="C23:P23"/>
    <mergeCell ref="Q23:AA23"/>
    <mergeCell ref="AB23:AC23"/>
    <mergeCell ref="AD23:AE23"/>
    <mergeCell ref="AF23:AP23"/>
    <mergeCell ref="A22:B22"/>
    <mergeCell ref="C22:P22"/>
    <mergeCell ref="Q22:AA22"/>
    <mergeCell ref="AB22:AC22"/>
    <mergeCell ref="AD22:AE22"/>
    <mergeCell ref="AF22:AP22"/>
    <mergeCell ref="A21:B21"/>
    <mergeCell ref="C21:P21"/>
    <mergeCell ref="Q21:AA21"/>
    <mergeCell ref="AB21:AC21"/>
    <mergeCell ref="AD21:AE21"/>
    <mergeCell ref="AF21:AP21"/>
    <mergeCell ref="A20:B20"/>
    <mergeCell ref="C20:P20"/>
    <mergeCell ref="Q20:AA20"/>
    <mergeCell ref="AB20:AC20"/>
    <mergeCell ref="AD20:AE20"/>
    <mergeCell ref="AF20:AP20"/>
    <mergeCell ref="A19:B19"/>
    <mergeCell ref="C19:P19"/>
    <mergeCell ref="Q19:AA19"/>
    <mergeCell ref="AB19:AC19"/>
    <mergeCell ref="AD19:AE19"/>
    <mergeCell ref="AF19:AP19"/>
    <mergeCell ref="AF17:AP17"/>
    <mergeCell ref="A18:B18"/>
    <mergeCell ref="C18:P18"/>
    <mergeCell ref="Q18:AA18"/>
    <mergeCell ref="AB18:AC18"/>
    <mergeCell ref="AD18:AE18"/>
    <mergeCell ref="AF18:AP18"/>
    <mergeCell ref="A14:B16"/>
    <mergeCell ref="AB14:AE15"/>
    <mergeCell ref="AF14:AP16"/>
    <mergeCell ref="AB16:AC16"/>
    <mergeCell ref="AD16:AE16"/>
    <mergeCell ref="A17:B17"/>
    <mergeCell ref="C17:P17"/>
    <mergeCell ref="Q17:AA17"/>
    <mergeCell ref="AB17:AC17"/>
    <mergeCell ref="AD17:AE17"/>
    <mergeCell ref="C14:P16"/>
    <mergeCell ref="Q14:AA16"/>
    <mergeCell ref="A12:F12"/>
    <mergeCell ref="G12:U12"/>
    <mergeCell ref="V12:AA12"/>
    <mergeCell ref="AB12:AP12"/>
    <mergeCell ref="A9:F9"/>
    <mergeCell ref="G9:U9"/>
    <mergeCell ref="V9:AA9"/>
    <mergeCell ref="AB9:AP9"/>
    <mergeCell ref="A10:F10"/>
    <mergeCell ref="G10:U10"/>
    <mergeCell ref="V10:AA10"/>
    <mergeCell ref="AB10:AP10"/>
    <mergeCell ref="AD1:AF1"/>
    <mergeCell ref="AG1:AI1"/>
    <mergeCell ref="AL1:AP1"/>
    <mergeCell ref="AK2:AL2"/>
    <mergeCell ref="AM2:AN2"/>
    <mergeCell ref="AO2:AP2"/>
    <mergeCell ref="AJ1:AK1"/>
    <mergeCell ref="A1:AC1"/>
    <mergeCell ref="A2:AJ2"/>
    <mergeCell ref="A63:H63"/>
    <mergeCell ref="I63:T63"/>
    <mergeCell ref="U63:AB63"/>
    <mergeCell ref="AC63:AP63"/>
    <mergeCell ref="A4:U4"/>
    <mergeCell ref="V4:AP4"/>
    <mergeCell ref="A5:U5"/>
    <mergeCell ref="V5:AP5"/>
    <mergeCell ref="A6:U6"/>
    <mergeCell ref="V6:AP6"/>
    <mergeCell ref="A7:K7"/>
    <mergeCell ref="L7:U7"/>
    <mergeCell ref="V7:AA7"/>
    <mergeCell ref="AB7:AP7"/>
    <mergeCell ref="G8:J8"/>
    <mergeCell ref="N8:U8"/>
    <mergeCell ref="V8:AA8"/>
    <mergeCell ref="AB8:AE8"/>
    <mergeCell ref="AH8:AP8"/>
    <mergeCell ref="A8:F8"/>
    <mergeCell ref="A11:F11"/>
    <mergeCell ref="G11:U11"/>
    <mergeCell ref="V11:AA11"/>
    <mergeCell ref="AB11:AP11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AP66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38" t="s">
        <v>197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26" t="s">
        <v>58</v>
      </c>
      <c r="AE1" s="426"/>
      <c r="AF1" s="426"/>
      <c r="AG1" s="217" t="str">
        <f>Maßprüfung!$AG$1</f>
        <v xml:space="preserve"> </v>
      </c>
      <c r="AH1" s="218"/>
      <c r="AI1" s="195"/>
      <c r="AJ1" s="289" t="s">
        <v>57</v>
      </c>
      <c r="AK1" s="291"/>
      <c r="AL1" s="429">
        <f>Deckblatt!$A$58</f>
        <v>0</v>
      </c>
      <c r="AM1" s="516"/>
      <c r="AN1" s="516"/>
      <c r="AO1" s="516"/>
      <c r="AP1" s="517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18"/>
      <c r="AL2" s="218"/>
      <c r="AM2" s="427" t="s">
        <v>59</v>
      </c>
      <c r="AN2" s="428"/>
      <c r="AO2" s="218"/>
      <c r="AP2" s="195"/>
    </row>
    <row r="3" spans="1:42">
      <c r="A3" s="101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8"/>
      <c r="V3" s="109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10"/>
      <c r="AL3" s="110"/>
      <c r="AM3" s="107"/>
      <c r="AN3" s="107"/>
      <c r="AO3" s="110"/>
      <c r="AP3" s="111"/>
    </row>
    <row r="4" spans="1:42">
      <c r="A4" s="433" t="s">
        <v>49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5" t="s">
        <v>50</v>
      </c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6"/>
    </row>
    <row r="5" spans="1:42">
      <c r="A5" s="432">
        <f>Deckblatt!$A$33</f>
        <v>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 t="str">
        <f>Deckblatt!$V$33</f>
        <v>E+E Elektronik, Langwiesen 7</v>
      </c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401"/>
    </row>
    <row r="6" spans="1:42">
      <c r="A6" s="432" t="str">
        <f>Deckblatt!$A$34</f>
        <v xml:space="preserve">     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 t="str">
        <f>Deckblatt!$V$34</f>
        <v xml:space="preserve">AT - 4209 Engerwitzdorf </v>
      </c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401"/>
    </row>
    <row r="7" spans="1:42">
      <c r="A7" s="425" t="s">
        <v>24</v>
      </c>
      <c r="B7" s="322"/>
      <c r="C7" s="322"/>
      <c r="D7" s="322"/>
      <c r="E7" s="322"/>
      <c r="F7" s="322"/>
      <c r="G7" s="322"/>
      <c r="H7" s="322"/>
      <c r="I7" s="322"/>
      <c r="J7" s="322"/>
      <c r="K7" s="323"/>
      <c r="L7" s="329">
        <f>Deckblatt!$K$35</f>
        <v>0</v>
      </c>
      <c r="M7" s="307"/>
      <c r="N7" s="307"/>
      <c r="O7" s="307"/>
      <c r="P7" s="307"/>
      <c r="Q7" s="307"/>
      <c r="R7" s="307"/>
      <c r="S7" s="307"/>
      <c r="T7" s="307"/>
      <c r="U7" s="353"/>
      <c r="V7" s="397" t="s">
        <v>25</v>
      </c>
      <c r="W7" s="398"/>
      <c r="X7" s="398"/>
      <c r="Y7" s="398"/>
      <c r="Z7" s="398"/>
      <c r="AA7" s="437"/>
      <c r="AB7" s="313" t="str">
        <f>Deckblatt!$AB$35</f>
        <v>30-348-2996</v>
      </c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401"/>
    </row>
    <row r="8" spans="1:42">
      <c r="A8" s="423" t="s">
        <v>26</v>
      </c>
      <c r="B8" s="424"/>
      <c r="C8" s="424"/>
      <c r="D8" s="424"/>
      <c r="E8" s="424"/>
      <c r="F8" s="422"/>
      <c r="G8" s="313">
        <f>Deckblatt!$G$36</f>
        <v>0</v>
      </c>
      <c r="H8" s="313"/>
      <c r="I8" s="313"/>
      <c r="J8" s="313"/>
      <c r="K8" s="381" t="s">
        <v>27</v>
      </c>
      <c r="L8" s="382"/>
      <c r="M8" s="420"/>
      <c r="N8" s="313">
        <f>Deckblatt!$S$36</f>
        <v>0</v>
      </c>
      <c r="O8" s="303"/>
      <c r="P8" s="303"/>
      <c r="Q8" s="303"/>
      <c r="R8" s="303"/>
      <c r="S8" s="303"/>
      <c r="T8" s="303"/>
      <c r="U8" s="303"/>
      <c r="V8" s="302" t="s">
        <v>26</v>
      </c>
      <c r="W8" s="303"/>
      <c r="X8" s="303"/>
      <c r="Y8" s="303"/>
      <c r="Z8" s="303"/>
      <c r="AA8" s="303"/>
      <c r="AB8" s="329">
        <f>Deckblatt!$AB$36</f>
        <v>0</v>
      </c>
      <c r="AC8" s="307"/>
      <c r="AD8" s="307"/>
      <c r="AE8" s="353"/>
      <c r="AF8" s="421" t="s">
        <v>27</v>
      </c>
      <c r="AG8" s="422"/>
      <c r="AH8" s="329">
        <f>Deckblatt!$AP$36</f>
        <v>0</v>
      </c>
      <c r="AI8" s="322"/>
      <c r="AJ8" s="322"/>
      <c r="AK8" s="322"/>
      <c r="AL8" s="322"/>
      <c r="AM8" s="322"/>
      <c r="AN8" s="322"/>
      <c r="AO8" s="322"/>
      <c r="AP8" s="402"/>
    </row>
    <row r="9" spans="1:42">
      <c r="A9" s="400" t="s">
        <v>28</v>
      </c>
      <c r="B9" s="302"/>
      <c r="C9" s="302"/>
      <c r="D9" s="302"/>
      <c r="E9" s="302"/>
      <c r="F9" s="302"/>
      <c r="G9" s="313">
        <f>Deckblatt!$G$37</f>
        <v>0</v>
      </c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02" t="s">
        <v>28</v>
      </c>
      <c r="W9" s="302"/>
      <c r="X9" s="302"/>
      <c r="Y9" s="302"/>
      <c r="Z9" s="302"/>
      <c r="AA9" s="302"/>
      <c r="AB9" s="313">
        <f>Deckblatt!$AB$37</f>
        <v>0</v>
      </c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401"/>
    </row>
    <row r="10" spans="1:42">
      <c r="A10" s="400" t="s">
        <v>29</v>
      </c>
      <c r="B10" s="302"/>
      <c r="C10" s="302"/>
      <c r="D10" s="302"/>
      <c r="E10" s="302"/>
      <c r="F10" s="302"/>
      <c r="G10" s="313">
        <f>Deckblatt!$G$38</f>
        <v>0</v>
      </c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02" t="s">
        <v>29</v>
      </c>
      <c r="W10" s="302"/>
      <c r="X10" s="302"/>
      <c r="Y10" s="302"/>
      <c r="Z10" s="302"/>
      <c r="AA10" s="302"/>
      <c r="AB10" s="313">
        <f>Deckblatt!$AB$38</f>
        <v>0</v>
      </c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401"/>
    </row>
    <row r="11" spans="1:42">
      <c r="A11" s="400" t="s">
        <v>32</v>
      </c>
      <c r="B11" s="302"/>
      <c r="C11" s="302"/>
      <c r="D11" s="302"/>
      <c r="E11" s="302"/>
      <c r="F11" s="302"/>
      <c r="G11" s="313">
        <f>Deckblatt!$G$39</f>
        <v>0</v>
      </c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02" t="s">
        <v>33</v>
      </c>
      <c r="W11" s="302"/>
      <c r="X11" s="302"/>
      <c r="Y11" s="302"/>
      <c r="Z11" s="302"/>
      <c r="AA11" s="302"/>
      <c r="AB11" s="313">
        <f>Deckblatt!$AB$39</f>
        <v>0</v>
      </c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401"/>
    </row>
    <row r="12" spans="1:42">
      <c r="A12" s="498" t="s">
        <v>30</v>
      </c>
      <c r="B12" s="362"/>
      <c r="C12" s="362"/>
      <c r="D12" s="362"/>
      <c r="E12" s="362"/>
      <c r="F12" s="362"/>
      <c r="G12" s="499">
        <f>Deckblatt!$G$40</f>
        <v>0</v>
      </c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62" t="s">
        <v>30</v>
      </c>
      <c r="W12" s="362"/>
      <c r="X12" s="362"/>
      <c r="Y12" s="362"/>
      <c r="Z12" s="362"/>
      <c r="AA12" s="362"/>
      <c r="AB12" s="500">
        <f>Deckblatt!$AB$40</f>
        <v>0</v>
      </c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1"/>
    </row>
    <row r="13" spans="1:42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00"/>
    </row>
    <row r="14" spans="1:42" ht="12.75" customHeight="1">
      <c r="A14" s="445" t="s">
        <v>259</v>
      </c>
      <c r="B14" s="446"/>
      <c r="C14" s="489" t="s">
        <v>262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1"/>
      <c r="Q14" s="489" t="s">
        <v>263</v>
      </c>
      <c r="R14" s="490"/>
      <c r="S14" s="490"/>
      <c r="T14" s="490"/>
      <c r="U14" s="490"/>
      <c r="V14" s="490"/>
      <c r="W14" s="490"/>
      <c r="X14" s="490"/>
      <c r="Y14" s="490"/>
      <c r="Z14" s="490"/>
      <c r="AA14" s="491"/>
      <c r="AB14" s="405" t="s">
        <v>264</v>
      </c>
      <c r="AC14" s="406"/>
      <c r="AD14" s="406"/>
      <c r="AE14" s="451"/>
      <c r="AF14" s="405" t="s">
        <v>63</v>
      </c>
      <c r="AG14" s="406"/>
      <c r="AH14" s="406"/>
      <c r="AI14" s="406"/>
      <c r="AJ14" s="406"/>
      <c r="AK14" s="406"/>
      <c r="AL14" s="406"/>
      <c r="AM14" s="406"/>
      <c r="AN14" s="406"/>
      <c r="AO14" s="406"/>
      <c r="AP14" s="407"/>
    </row>
    <row r="15" spans="1:42">
      <c r="A15" s="447"/>
      <c r="B15" s="448"/>
      <c r="C15" s="492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4"/>
      <c r="Q15" s="492"/>
      <c r="R15" s="493"/>
      <c r="S15" s="493"/>
      <c r="T15" s="493"/>
      <c r="U15" s="493"/>
      <c r="V15" s="493"/>
      <c r="W15" s="493"/>
      <c r="X15" s="493"/>
      <c r="Y15" s="493"/>
      <c r="Z15" s="493"/>
      <c r="AA15" s="494"/>
      <c r="AB15" s="452"/>
      <c r="AC15" s="453"/>
      <c r="AD15" s="453"/>
      <c r="AE15" s="454"/>
      <c r="AF15" s="408"/>
      <c r="AG15" s="409"/>
      <c r="AH15" s="409"/>
      <c r="AI15" s="409"/>
      <c r="AJ15" s="409"/>
      <c r="AK15" s="409"/>
      <c r="AL15" s="409"/>
      <c r="AM15" s="409"/>
      <c r="AN15" s="409"/>
      <c r="AO15" s="409"/>
      <c r="AP15" s="410"/>
    </row>
    <row r="16" spans="1:42">
      <c r="A16" s="449"/>
      <c r="B16" s="450"/>
      <c r="C16" s="495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7"/>
      <c r="Q16" s="495"/>
      <c r="R16" s="496"/>
      <c r="S16" s="496"/>
      <c r="T16" s="496"/>
      <c r="U16" s="496"/>
      <c r="V16" s="496"/>
      <c r="W16" s="496"/>
      <c r="X16" s="496"/>
      <c r="Y16" s="496"/>
      <c r="Z16" s="496"/>
      <c r="AA16" s="497"/>
      <c r="AB16" s="403" t="s">
        <v>61</v>
      </c>
      <c r="AC16" s="404"/>
      <c r="AD16" s="403" t="s">
        <v>62</v>
      </c>
      <c r="AE16" s="404"/>
      <c r="AF16" s="411"/>
      <c r="AG16" s="412"/>
      <c r="AH16" s="412"/>
      <c r="AI16" s="412"/>
      <c r="AJ16" s="412"/>
      <c r="AK16" s="412"/>
      <c r="AL16" s="412"/>
      <c r="AM16" s="412"/>
      <c r="AN16" s="412"/>
      <c r="AO16" s="412"/>
      <c r="AP16" s="413"/>
    </row>
    <row r="17" spans="1:42">
      <c r="A17" s="395"/>
      <c r="B17" s="396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458"/>
    </row>
    <row r="18" spans="1:42">
      <c r="A18" s="395"/>
      <c r="B18" s="396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458"/>
    </row>
    <row r="19" spans="1:42">
      <c r="A19" s="395"/>
      <c r="B19" s="396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458"/>
    </row>
    <row r="20" spans="1:42">
      <c r="A20" s="395"/>
      <c r="B20" s="396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458"/>
    </row>
    <row r="21" spans="1:42">
      <c r="A21" s="395"/>
      <c r="B21" s="396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458"/>
    </row>
    <row r="22" spans="1:42">
      <c r="A22" s="395"/>
      <c r="B22" s="396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458"/>
    </row>
    <row r="23" spans="1:42">
      <c r="A23" s="395"/>
      <c r="B23" s="396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458"/>
    </row>
    <row r="24" spans="1:42">
      <c r="A24" s="395"/>
      <c r="B24" s="396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458"/>
    </row>
    <row r="25" spans="1:42">
      <c r="A25" s="395"/>
      <c r="B25" s="396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458"/>
    </row>
    <row r="26" spans="1:42">
      <c r="A26" s="395"/>
      <c r="B26" s="396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458"/>
    </row>
    <row r="27" spans="1:42">
      <c r="A27" s="395"/>
      <c r="B27" s="396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458"/>
    </row>
    <row r="28" spans="1:42">
      <c r="A28" s="395"/>
      <c r="B28" s="396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458"/>
    </row>
    <row r="29" spans="1:42">
      <c r="A29" s="395"/>
      <c r="B29" s="396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458"/>
    </row>
    <row r="30" spans="1:42">
      <c r="A30" s="395"/>
      <c r="B30" s="396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458"/>
    </row>
    <row r="31" spans="1:42">
      <c r="A31" s="395"/>
      <c r="B31" s="396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458"/>
    </row>
    <row r="32" spans="1:42">
      <c r="A32" s="395"/>
      <c r="B32" s="396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458"/>
    </row>
    <row r="33" spans="1:42">
      <c r="A33" s="395"/>
      <c r="B33" s="396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458"/>
    </row>
    <row r="34" spans="1:42">
      <c r="A34" s="395"/>
      <c r="B34" s="396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458"/>
    </row>
    <row r="35" spans="1:42">
      <c r="A35" s="395"/>
      <c r="B35" s="396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458"/>
    </row>
    <row r="36" spans="1:42">
      <c r="A36" s="395"/>
      <c r="B36" s="396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458"/>
    </row>
    <row r="37" spans="1:42">
      <c r="A37" s="395"/>
      <c r="B37" s="396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458"/>
    </row>
    <row r="38" spans="1:42">
      <c r="A38" s="395"/>
      <c r="B38" s="396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458"/>
    </row>
    <row r="39" spans="1:42">
      <c r="A39" s="395"/>
      <c r="B39" s="396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458"/>
    </row>
    <row r="40" spans="1:42">
      <c r="A40" s="395"/>
      <c r="B40" s="396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458"/>
    </row>
    <row r="41" spans="1:42">
      <c r="A41" s="395"/>
      <c r="B41" s="396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458"/>
    </row>
    <row r="42" spans="1:42">
      <c r="A42" s="395"/>
      <c r="B42" s="396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458"/>
    </row>
    <row r="43" spans="1:42">
      <c r="A43" s="395"/>
      <c r="B43" s="396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458"/>
    </row>
    <row r="44" spans="1:42">
      <c r="A44" s="395"/>
      <c r="B44" s="396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458"/>
    </row>
    <row r="45" spans="1:42">
      <c r="A45" s="395"/>
      <c r="B45" s="396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458"/>
    </row>
    <row r="46" spans="1:42">
      <c r="A46" s="505"/>
      <c r="B46" s="506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507"/>
    </row>
    <row r="47" spans="1:42">
      <c r="A47" s="525" t="s">
        <v>64</v>
      </c>
      <c r="B47" s="526"/>
      <c r="C47" s="526"/>
      <c r="D47" s="526"/>
      <c r="E47" s="526"/>
      <c r="F47" s="526"/>
      <c r="G47" s="526"/>
      <c r="H47" s="526"/>
      <c r="I47" s="526"/>
      <c r="J47" s="526"/>
      <c r="K47" s="526"/>
      <c r="L47" s="526"/>
      <c r="M47" s="526"/>
      <c r="N47" s="526"/>
      <c r="O47" s="526"/>
      <c r="P47" s="526"/>
      <c r="Q47" s="526"/>
      <c r="R47" s="526"/>
      <c r="S47" s="526"/>
      <c r="T47" s="527"/>
      <c r="U47" s="293" t="s">
        <v>43</v>
      </c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5"/>
    </row>
    <row r="48" spans="1:42">
      <c r="A48" s="474" t="s">
        <v>256</v>
      </c>
      <c r="B48" s="475"/>
      <c r="C48" s="475"/>
      <c r="D48" s="475"/>
      <c r="E48" s="475"/>
      <c r="F48" s="475"/>
      <c r="G48" s="475"/>
      <c r="H48" s="475"/>
      <c r="I48" s="475"/>
      <c r="J48" s="475"/>
      <c r="K48" s="475"/>
      <c r="L48" s="475"/>
      <c r="M48" s="475"/>
      <c r="N48" s="475"/>
      <c r="O48" s="475"/>
      <c r="P48" s="475"/>
      <c r="Q48" s="475"/>
      <c r="R48" s="475"/>
      <c r="S48" s="476"/>
      <c r="T48" s="522"/>
      <c r="U48" s="523" t="s">
        <v>252</v>
      </c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244"/>
      <c r="AO48" s="120"/>
      <c r="AP48" s="93"/>
    </row>
    <row r="49" spans="1:42">
      <c r="A49" s="474"/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6"/>
      <c r="T49" s="522"/>
      <c r="U49" s="523" t="s">
        <v>290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244"/>
      <c r="AO49" s="14"/>
      <c r="AP49" s="93"/>
    </row>
    <row r="50" spans="1:42">
      <c r="A50" s="474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6"/>
      <c r="T50" s="476"/>
      <c r="U50" s="524" t="s">
        <v>41</v>
      </c>
      <c r="V50" s="462"/>
      <c r="W50" s="462"/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462"/>
      <c r="AI50" s="462"/>
      <c r="AJ50" s="462"/>
      <c r="AK50" s="462"/>
      <c r="AL50" s="462"/>
      <c r="AM50" s="462"/>
      <c r="AN50" s="462"/>
      <c r="AO50" s="462"/>
      <c r="AP50" s="463"/>
    </row>
    <row r="51" spans="1:42">
      <c r="A51" s="474"/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6"/>
      <c r="T51" s="476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6"/>
    </row>
    <row r="52" spans="1:42">
      <c r="A52" s="474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6"/>
      <c r="T52" s="476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6"/>
    </row>
    <row r="53" spans="1:42">
      <c r="A53" s="474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6"/>
      <c r="T53" s="476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6"/>
    </row>
    <row r="54" spans="1:42">
      <c r="A54" s="474"/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6"/>
      <c r="T54" s="476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6"/>
    </row>
    <row r="55" spans="1:42">
      <c r="A55" s="478"/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80"/>
      <c r="T55" s="480"/>
      <c r="U55" s="503"/>
      <c r="V55" s="503"/>
      <c r="W55" s="503"/>
      <c r="X55" s="503"/>
      <c r="Y55" s="503"/>
      <c r="Z55" s="503"/>
      <c r="AA55" s="503"/>
      <c r="AB55" s="503"/>
      <c r="AC55" s="503"/>
      <c r="AD55" s="503"/>
      <c r="AE55" s="503"/>
      <c r="AF55" s="503"/>
      <c r="AG55" s="503"/>
      <c r="AH55" s="503"/>
      <c r="AI55" s="503"/>
      <c r="AJ55" s="503"/>
      <c r="AK55" s="503"/>
      <c r="AL55" s="503"/>
      <c r="AM55" s="503"/>
      <c r="AN55" s="503"/>
      <c r="AO55" s="503"/>
      <c r="AP55" s="504"/>
    </row>
    <row r="56" spans="1:42" ht="12.75" customHeight="1">
      <c r="A56" s="459" t="s">
        <v>35</v>
      </c>
      <c r="B56" s="441"/>
      <c r="C56" s="441"/>
      <c r="D56" s="359">
        <f>Deckblatt!$E$53</f>
        <v>0</v>
      </c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482" t="s">
        <v>35</v>
      </c>
      <c r="V56" s="483"/>
      <c r="W56" s="483"/>
      <c r="X56" s="440" t="str">
        <f>Deckblatt!$D$70</f>
        <v>Hr. Norbert Polacek</v>
      </c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1"/>
      <c r="AN56" s="441"/>
      <c r="AO56" s="441"/>
      <c r="AP56" s="441"/>
    </row>
    <row r="57" spans="1:42">
      <c r="A57" s="145" t="s">
        <v>36</v>
      </c>
      <c r="B57" s="351"/>
      <c r="C57" s="351"/>
      <c r="D57" s="360">
        <f>Deckblatt!$E$54</f>
        <v>0</v>
      </c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289" t="s">
        <v>36</v>
      </c>
      <c r="V57" s="290"/>
      <c r="W57" s="291"/>
      <c r="X57" s="197" t="str">
        <f>Deckblatt!$D$71</f>
        <v>Qualität</v>
      </c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1"/>
      <c r="AN57" s="351"/>
      <c r="AO57" s="351"/>
      <c r="AP57" s="351"/>
    </row>
    <row r="58" spans="1:42">
      <c r="A58" s="145" t="s">
        <v>37</v>
      </c>
      <c r="B58" s="351"/>
      <c r="C58" s="351"/>
      <c r="D58" s="360">
        <f>Deckblatt!$E$55</f>
        <v>0</v>
      </c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289" t="s">
        <v>37</v>
      </c>
      <c r="V58" s="290"/>
      <c r="W58" s="291"/>
      <c r="X58" s="197" t="str">
        <f>Deckblatt!$D$72</f>
        <v>0043 / 7235 / 605 - 279</v>
      </c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1"/>
      <c r="AN58" s="351"/>
      <c r="AO58" s="351"/>
      <c r="AP58" s="351"/>
    </row>
    <row r="59" spans="1:42">
      <c r="A59" s="358" t="s">
        <v>38</v>
      </c>
      <c r="B59" s="351"/>
      <c r="C59" s="351"/>
      <c r="D59" s="360">
        <f>Deckblatt!$E$56</f>
        <v>0</v>
      </c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444" t="s">
        <v>38</v>
      </c>
      <c r="V59" s="351"/>
      <c r="W59" s="351"/>
      <c r="X59" s="442" t="str">
        <f>Deckblatt!$D$73</f>
        <v>0043 / 7235 / 605 - 22</v>
      </c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</row>
    <row r="60" spans="1:42">
      <c r="A60" s="358" t="s">
        <v>34</v>
      </c>
      <c r="B60" s="351"/>
      <c r="C60" s="351"/>
      <c r="D60" s="360">
        <f>Deckblatt!$E$57</f>
        <v>0</v>
      </c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444" t="s">
        <v>34</v>
      </c>
      <c r="V60" s="351"/>
      <c r="W60" s="351"/>
      <c r="X60" s="197" t="str">
        <f>Deckblatt!$D$74</f>
        <v>norbert.polacek@epluse.at</v>
      </c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1"/>
      <c r="AN60" s="351"/>
      <c r="AO60" s="351"/>
      <c r="AP60" s="351"/>
    </row>
    <row r="61" spans="1:42">
      <c r="A61" s="363">
        <f>Deckblatt!$A$58</f>
        <v>0</v>
      </c>
      <c r="B61" s="363"/>
      <c r="C61" s="363"/>
      <c r="D61" s="363"/>
      <c r="E61" s="363"/>
      <c r="F61" s="363"/>
      <c r="G61" s="363"/>
      <c r="H61" s="363"/>
      <c r="I61" s="145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63"/>
      <c r="V61" s="363"/>
      <c r="W61" s="363"/>
      <c r="X61" s="363"/>
      <c r="Y61" s="363"/>
      <c r="Z61" s="363"/>
      <c r="AA61" s="363"/>
      <c r="AB61" s="363"/>
      <c r="AC61" s="145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</row>
    <row r="62" spans="1:42">
      <c r="A62" s="363"/>
      <c r="B62" s="363"/>
      <c r="C62" s="363"/>
      <c r="D62" s="363"/>
      <c r="E62" s="363"/>
      <c r="F62" s="363"/>
      <c r="G62" s="363"/>
      <c r="H62" s="363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63"/>
      <c r="V62" s="363"/>
      <c r="W62" s="363"/>
      <c r="X62" s="363"/>
      <c r="Y62" s="363"/>
      <c r="Z62" s="363"/>
      <c r="AA62" s="363"/>
      <c r="AB62" s="363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</row>
    <row r="63" spans="1:42">
      <c r="A63" s="217" t="s">
        <v>40</v>
      </c>
      <c r="B63" s="218"/>
      <c r="C63" s="218"/>
      <c r="D63" s="218"/>
      <c r="E63" s="218"/>
      <c r="F63" s="218"/>
      <c r="G63" s="218"/>
      <c r="H63" s="195"/>
      <c r="I63" s="217" t="s">
        <v>39</v>
      </c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195"/>
      <c r="U63" s="217" t="s">
        <v>40</v>
      </c>
      <c r="V63" s="218"/>
      <c r="W63" s="218"/>
      <c r="X63" s="218"/>
      <c r="Y63" s="218"/>
      <c r="Z63" s="218"/>
      <c r="AA63" s="218"/>
      <c r="AB63" s="195"/>
      <c r="AC63" s="217" t="s">
        <v>39</v>
      </c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195"/>
    </row>
    <row r="64" spans="1:42">
      <c r="A64" s="260" t="s">
        <v>47</v>
      </c>
      <c r="B64" s="261"/>
      <c r="C64" s="261"/>
      <c r="D64" s="261"/>
      <c r="E64" s="7"/>
      <c r="F64" s="343">
        <f>Deckblatt!F78</f>
        <v>0</v>
      </c>
      <c r="G64" s="343"/>
      <c r="H64" s="343"/>
      <c r="I64" s="343"/>
      <c r="J64" s="343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93"/>
    </row>
    <row r="65" spans="1:42">
      <c r="A65" s="484"/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5"/>
      <c r="AN65" s="485"/>
      <c r="AO65" s="485"/>
      <c r="AP65" s="486"/>
    </row>
    <row r="66" spans="1:4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</sheetData>
  <mergeCells count="267">
    <mergeCell ref="A65:AP65"/>
    <mergeCell ref="A47:T47"/>
    <mergeCell ref="U47:AP47"/>
    <mergeCell ref="A4:U4"/>
    <mergeCell ref="V4:AP4"/>
    <mergeCell ref="A5:U5"/>
    <mergeCell ref="V5:AP5"/>
    <mergeCell ref="A6:U6"/>
    <mergeCell ref="V6:AP6"/>
    <mergeCell ref="A7:K7"/>
    <mergeCell ref="L7:U7"/>
    <mergeCell ref="V7:AA7"/>
    <mergeCell ref="AB7:AP7"/>
    <mergeCell ref="G8:J8"/>
    <mergeCell ref="N8:U8"/>
    <mergeCell ref="V8:AA8"/>
    <mergeCell ref="AB8:AE8"/>
    <mergeCell ref="AH8:AP8"/>
    <mergeCell ref="K8:M8"/>
    <mergeCell ref="AF8:AG8"/>
    <mergeCell ref="A11:F11"/>
    <mergeCell ref="G11:U11"/>
    <mergeCell ref="V11:AA11"/>
    <mergeCell ref="AB11:AP11"/>
    <mergeCell ref="A9:F9"/>
    <mergeCell ref="G9:U9"/>
    <mergeCell ref="V9:AA9"/>
    <mergeCell ref="AB9:AP9"/>
    <mergeCell ref="A10:F10"/>
    <mergeCell ref="G10:U10"/>
    <mergeCell ref="V10:AA10"/>
    <mergeCell ref="AB10:AP10"/>
    <mergeCell ref="AD1:AF1"/>
    <mergeCell ref="AG1:AI1"/>
    <mergeCell ref="AL1:AP1"/>
    <mergeCell ref="AK2:AL2"/>
    <mergeCell ref="AM2:AN2"/>
    <mergeCell ref="AO2:AP2"/>
    <mergeCell ref="A1:AC1"/>
    <mergeCell ref="A2:AJ2"/>
    <mergeCell ref="AJ1:AK1"/>
    <mergeCell ref="A8:F8"/>
    <mergeCell ref="AB14:AE15"/>
    <mergeCell ref="AF14:AP16"/>
    <mergeCell ref="AB16:AC16"/>
    <mergeCell ref="AD16:AE16"/>
    <mergeCell ref="A17:B17"/>
    <mergeCell ref="C17:P17"/>
    <mergeCell ref="Q17:AA17"/>
    <mergeCell ref="AB17:AC17"/>
    <mergeCell ref="AD17:AE17"/>
    <mergeCell ref="C14:P16"/>
    <mergeCell ref="Q14:AA16"/>
    <mergeCell ref="A12:F12"/>
    <mergeCell ref="G12:U12"/>
    <mergeCell ref="V12:AA12"/>
    <mergeCell ref="AB12:AP12"/>
    <mergeCell ref="A20:B20"/>
    <mergeCell ref="C20:P20"/>
    <mergeCell ref="Q20:AA20"/>
    <mergeCell ref="AB20:AC20"/>
    <mergeCell ref="AD20:AE20"/>
    <mergeCell ref="AF20:AP20"/>
    <mergeCell ref="A19:B19"/>
    <mergeCell ref="C19:P19"/>
    <mergeCell ref="Q19:AA19"/>
    <mergeCell ref="AB19:AC19"/>
    <mergeCell ref="AD19:AE19"/>
    <mergeCell ref="AF19:AP19"/>
    <mergeCell ref="AF17:AP17"/>
    <mergeCell ref="A18:B18"/>
    <mergeCell ref="C18:P18"/>
    <mergeCell ref="Q18:AA18"/>
    <mergeCell ref="AB18:AC18"/>
    <mergeCell ref="AD18:AE18"/>
    <mergeCell ref="AF18:AP18"/>
    <mergeCell ref="A14:B16"/>
    <mergeCell ref="A22:B22"/>
    <mergeCell ref="C22:P22"/>
    <mergeCell ref="Q22:AA22"/>
    <mergeCell ref="AB22:AC22"/>
    <mergeCell ref="AD22:AE22"/>
    <mergeCell ref="AF22:AP22"/>
    <mergeCell ref="A21:B21"/>
    <mergeCell ref="C21:P21"/>
    <mergeCell ref="Q21:AA21"/>
    <mergeCell ref="AB21:AC21"/>
    <mergeCell ref="AD21:AE21"/>
    <mergeCell ref="AF21:AP21"/>
    <mergeCell ref="A24:B24"/>
    <mergeCell ref="C24:P24"/>
    <mergeCell ref="Q24:AA24"/>
    <mergeCell ref="AB24:AC24"/>
    <mergeCell ref="AD24:AE24"/>
    <mergeCell ref="AF24:AP24"/>
    <mergeCell ref="A23:B23"/>
    <mergeCell ref="C23:P23"/>
    <mergeCell ref="Q23:AA23"/>
    <mergeCell ref="AB23:AC23"/>
    <mergeCell ref="AD23:AE23"/>
    <mergeCell ref="AF23:AP23"/>
    <mergeCell ref="A26:B26"/>
    <mergeCell ref="C26:P26"/>
    <mergeCell ref="Q26:AA26"/>
    <mergeCell ref="AB26:AC26"/>
    <mergeCell ref="AD26:AE26"/>
    <mergeCell ref="AF26:AP26"/>
    <mergeCell ref="A25:B25"/>
    <mergeCell ref="C25:P25"/>
    <mergeCell ref="Q25:AA25"/>
    <mergeCell ref="AB25:AC25"/>
    <mergeCell ref="AD25:AE25"/>
    <mergeCell ref="AF25:AP25"/>
    <mergeCell ref="A28:B28"/>
    <mergeCell ref="C28:P28"/>
    <mergeCell ref="Q28:AA28"/>
    <mergeCell ref="AB28:AC28"/>
    <mergeCell ref="AD28:AE28"/>
    <mergeCell ref="AF28:AP28"/>
    <mergeCell ref="A27:B27"/>
    <mergeCell ref="C27:P27"/>
    <mergeCell ref="Q27:AA27"/>
    <mergeCell ref="AB27:AC27"/>
    <mergeCell ref="AD27:AE27"/>
    <mergeCell ref="AF27:AP27"/>
    <mergeCell ref="A30:B30"/>
    <mergeCell ref="C30:P30"/>
    <mergeCell ref="Q30:AA30"/>
    <mergeCell ref="AB30:AC30"/>
    <mergeCell ref="AD30:AE30"/>
    <mergeCell ref="AF30:AP30"/>
    <mergeCell ref="A29:B29"/>
    <mergeCell ref="C29:P29"/>
    <mergeCell ref="Q29:AA29"/>
    <mergeCell ref="AB29:AC29"/>
    <mergeCell ref="AD29:AE29"/>
    <mergeCell ref="AF29:AP29"/>
    <mergeCell ref="A32:B32"/>
    <mergeCell ref="C32:P32"/>
    <mergeCell ref="Q32:AA32"/>
    <mergeCell ref="AB32:AC32"/>
    <mergeCell ref="AD32:AE32"/>
    <mergeCell ref="AF32:AP32"/>
    <mergeCell ref="A31:B31"/>
    <mergeCell ref="C31:P31"/>
    <mergeCell ref="Q31:AA31"/>
    <mergeCell ref="AB31:AC31"/>
    <mergeCell ref="AD31:AE31"/>
    <mergeCell ref="AF31:AP31"/>
    <mergeCell ref="A34:B34"/>
    <mergeCell ref="C34:P34"/>
    <mergeCell ref="Q34:AA34"/>
    <mergeCell ref="AB34:AC34"/>
    <mergeCell ref="AD34:AE34"/>
    <mergeCell ref="AF34:AP34"/>
    <mergeCell ref="A33:B33"/>
    <mergeCell ref="C33:P33"/>
    <mergeCell ref="Q33:AA33"/>
    <mergeCell ref="AB33:AC33"/>
    <mergeCell ref="AD33:AE33"/>
    <mergeCell ref="AF33:AP33"/>
    <mergeCell ref="A36:B36"/>
    <mergeCell ref="C36:P36"/>
    <mergeCell ref="Q36:AA36"/>
    <mergeCell ref="AB36:AC36"/>
    <mergeCell ref="AD36:AE36"/>
    <mergeCell ref="AF36:AP36"/>
    <mergeCell ref="A35:B35"/>
    <mergeCell ref="C35:P35"/>
    <mergeCell ref="Q35:AA35"/>
    <mergeCell ref="AB35:AC35"/>
    <mergeCell ref="AD35:AE35"/>
    <mergeCell ref="AF35:AP35"/>
    <mergeCell ref="A38:B38"/>
    <mergeCell ref="C38:P38"/>
    <mergeCell ref="Q38:AA38"/>
    <mergeCell ref="AB38:AC38"/>
    <mergeCell ref="AD38:AE38"/>
    <mergeCell ref="AF38:AP38"/>
    <mergeCell ref="A37:B37"/>
    <mergeCell ref="C37:P37"/>
    <mergeCell ref="Q37:AA37"/>
    <mergeCell ref="AB37:AC37"/>
    <mergeCell ref="AD37:AE37"/>
    <mergeCell ref="AF37:AP37"/>
    <mergeCell ref="A40:B40"/>
    <mergeCell ref="C40:P40"/>
    <mergeCell ref="Q40:AA40"/>
    <mergeCell ref="AB40:AC40"/>
    <mergeCell ref="AD40:AE40"/>
    <mergeCell ref="AF40:AP40"/>
    <mergeCell ref="A39:B39"/>
    <mergeCell ref="C39:P39"/>
    <mergeCell ref="Q39:AA39"/>
    <mergeCell ref="AB39:AC39"/>
    <mergeCell ref="AD39:AE39"/>
    <mergeCell ref="AF39:AP39"/>
    <mergeCell ref="A42:B42"/>
    <mergeCell ref="C42:P42"/>
    <mergeCell ref="Q42:AA42"/>
    <mergeCell ref="AB42:AC42"/>
    <mergeCell ref="AD42:AE42"/>
    <mergeCell ref="AF42:AP42"/>
    <mergeCell ref="A41:B41"/>
    <mergeCell ref="C41:P41"/>
    <mergeCell ref="Q41:AA41"/>
    <mergeCell ref="AB41:AC41"/>
    <mergeCell ref="AD41:AE41"/>
    <mergeCell ref="AF41:AP41"/>
    <mergeCell ref="A44:B44"/>
    <mergeCell ref="C44:P44"/>
    <mergeCell ref="Q44:AA44"/>
    <mergeCell ref="AB44:AC44"/>
    <mergeCell ref="AD44:AE44"/>
    <mergeCell ref="AF44:AP44"/>
    <mergeCell ref="A43:B43"/>
    <mergeCell ref="C43:P43"/>
    <mergeCell ref="Q43:AA43"/>
    <mergeCell ref="AB43:AC43"/>
    <mergeCell ref="AD43:AE43"/>
    <mergeCell ref="AF43:AP43"/>
    <mergeCell ref="A46:B46"/>
    <mergeCell ref="C46:P46"/>
    <mergeCell ref="Q46:AA46"/>
    <mergeCell ref="AB46:AC46"/>
    <mergeCell ref="AD46:AE46"/>
    <mergeCell ref="AF46:AP46"/>
    <mergeCell ref="A45:B45"/>
    <mergeCell ref="C45:P45"/>
    <mergeCell ref="Q45:AA45"/>
    <mergeCell ref="AB45:AC45"/>
    <mergeCell ref="AD45:AE45"/>
    <mergeCell ref="AF45:AP45"/>
    <mergeCell ref="A57:C57"/>
    <mergeCell ref="D57:T57"/>
    <mergeCell ref="X57:AP57"/>
    <mergeCell ref="A58:C58"/>
    <mergeCell ref="D58:T58"/>
    <mergeCell ref="X58:AP58"/>
    <mergeCell ref="A48:T55"/>
    <mergeCell ref="U48:AN48"/>
    <mergeCell ref="U49:AN49"/>
    <mergeCell ref="U50:AP55"/>
    <mergeCell ref="A56:C56"/>
    <mergeCell ref="D56:T56"/>
    <mergeCell ref="U56:W56"/>
    <mergeCell ref="X56:AP56"/>
    <mergeCell ref="U57:W57"/>
    <mergeCell ref="U58:W58"/>
    <mergeCell ref="A61:H62"/>
    <mergeCell ref="I61:T62"/>
    <mergeCell ref="U61:AB62"/>
    <mergeCell ref="AC61:AP62"/>
    <mergeCell ref="F64:J64"/>
    <mergeCell ref="A59:C59"/>
    <mergeCell ref="D59:T59"/>
    <mergeCell ref="U59:W59"/>
    <mergeCell ref="X59:AP59"/>
    <mergeCell ref="A60:C60"/>
    <mergeCell ref="D60:T60"/>
    <mergeCell ref="U60:W60"/>
    <mergeCell ref="X60:AP60"/>
    <mergeCell ref="A63:H63"/>
    <mergeCell ref="I63:T63"/>
    <mergeCell ref="U63:AB63"/>
    <mergeCell ref="AC63:AP63"/>
    <mergeCell ref="A64:D64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AP66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38" t="s">
        <v>199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26" t="s">
        <v>58</v>
      </c>
      <c r="AE1" s="426"/>
      <c r="AF1" s="426"/>
      <c r="AG1" s="217" t="str">
        <f>Maßprüfung!$AG$1</f>
        <v xml:space="preserve"> </v>
      </c>
      <c r="AH1" s="218"/>
      <c r="AI1" s="195"/>
      <c r="AJ1" s="289" t="s">
        <v>57</v>
      </c>
      <c r="AK1" s="291"/>
      <c r="AL1" s="429">
        <f>Deckblatt!$A$58</f>
        <v>0</v>
      </c>
      <c r="AM1" s="516"/>
      <c r="AN1" s="516"/>
      <c r="AO1" s="516"/>
      <c r="AP1" s="517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18"/>
      <c r="AL2" s="218"/>
      <c r="AM2" s="427" t="s">
        <v>59</v>
      </c>
      <c r="AN2" s="428"/>
      <c r="AO2" s="218"/>
      <c r="AP2" s="195"/>
    </row>
    <row r="3" spans="1:42">
      <c r="A3" s="10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0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5"/>
      <c r="AL3" s="15"/>
      <c r="AM3" s="18"/>
      <c r="AN3" s="18"/>
      <c r="AO3" s="15"/>
      <c r="AP3" s="90"/>
    </row>
    <row r="4" spans="1:42">
      <c r="A4" s="433" t="s">
        <v>49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5" t="s">
        <v>50</v>
      </c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6"/>
    </row>
    <row r="5" spans="1:42">
      <c r="A5" s="432">
        <f>Deckblatt!$A$33</f>
        <v>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 t="str">
        <f>Deckblatt!$V$33</f>
        <v>E+E Elektronik, Langwiesen 7</v>
      </c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401"/>
    </row>
    <row r="6" spans="1:42">
      <c r="A6" s="432" t="str">
        <f>Deckblatt!$A$34</f>
        <v xml:space="preserve">     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 t="str">
        <f>Deckblatt!$V$34</f>
        <v xml:space="preserve">AT - 4209 Engerwitzdorf </v>
      </c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401"/>
    </row>
    <row r="7" spans="1:42">
      <c r="A7" s="425" t="s">
        <v>24</v>
      </c>
      <c r="B7" s="322"/>
      <c r="C7" s="322"/>
      <c r="D7" s="322"/>
      <c r="E7" s="322"/>
      <c r="F7" s="322"/>
      <c r="G7" s="322"/>
      <c r="H7" s="322"/>
      <c r="I7" s="322"/>
      <c r="J7" s="322"/>
      <c r="K7" s="323"/>
      <c r="L7" s="329">
        <f>Deckblatt!$K$35</f>
        <v>0</v>
      </c>
      <c r="M7" s="307"/>
      <c r="N7" s="307"/>
      <c r="O7" s="307"/>
      <c r="P7" s="307"/>
      <c r="Q7" s="307"/>
      <c r="R7" s="307"/>
      <c r="S7" s="307"/>
      <c r="T7" s="307"/>
      <c r="U7" s="353"/>
      <c r="V7" s="397" t="s">
        <v>25</v>
      </c>
      <c r="W7" s="398"/>
      <c r="X7" s="398"/>
      <c r="Y7" s="398"/>
      <c r="Z7" s="398"/>
      <c r="AA7" s="437"/>
      <c r="AB7" s="313" t="str">
        <f>Deckblatt!$AB$35</f>
        <v>30-348-2996</v>
      </c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401"/>
    </row>
    <row r="8" spans="1:42">
      <c r="A8" s="423" t="s">
        <v>26</v>
      </c>
      <c r="B8" s="424"/>
      <c r="C8" s="424"/>
      <c r="D8" s="424"/>
      <c r="E8" s="424"/>
      <c r="F8" s="422"/>
      <c r="G8" s="313">
        <f>Deckblatt!$G$36</f>
        <v>0</v>
      </c>
      <c r="H8" s="313"/>
      <c r="I8" s="313"/>
      <c r="J8" s="313"/>
      <c r="K8" s="381" t="s">
        <v>27</v>
      </c>
      <c r="L8" s="382"/>
      <c r="M8" s="420"/>
      <c r="N8" s="313">
        <f>Deckblatt!$S$36</f>
        <v>0</v>
      </c>
      <c r="O8" s="303"/>
      <c r="P8" s="303"/>
      <c r="Q8" s="303"/>
      <c r="R8" s="303"/>
      <c r="S8" s="303"/>
      <c r="T8" s="303"/>
      <c r="U8" s="303"/>
      <c r="V8" s="302" t="s">
        <v>26</v>
      </c>
      <c r="W8" s="303"/>
      <c r="X8" s="303"/>
      <c r="Y8" s="303"/>
      <c r="Z8" s="303"/>
      <c r="AA8" s="303"/>
      <c r="AB8" s="329">
        <f>Deckblatt!$AB$36</f>
        <v>0</v>
      </c>
      <c r="AC8" s="307"/>
      <c r="AD8" s="307"/>
      <c r="AE8" s="353"/>
      <c r="AF8" s="421" t="s">
        <v>27</v>
      </c>
      <c r="AG8" s="422"/>
      <c r="AH8" s="329">
        <f>Deckblatt!$AP$36</f>
        <v>0</v>
      </c>
      <c r="AI8" s="322"/>
      <c r="AJ8" s="322"/>
      <c r="AK8" s="322"/>
      <c r="AL8" s="322"/>
      <c r="AM8" s="322"/>
      <c r="AN8" s="322"/>
      <c r="AO8" s="322"/>
      <c r="AP8" s="402"/>
    </row>
    <row r="9" spans="1:42">
      <c r="A9" s="400" t="s">
        <v>28</v>
      </c>
      <c r="B9" s="302"/>
      <c r="C9" s="302"/>
      <c r="D9" s="302"/>
      <c r="E9" s="302"/>
      <c r="F9" s="302"/>
      <c r="G9" s="313">
        <f>Deckblatt!$G$37</f>
        <v>0</v>
      </c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02" t="s">
        <v>28</v>
      </c>
      <c r="W9" s="302"/>
      <c r="X9" s="302"/>
      <c r="Y9" s="302"/>
      <c r="Z9" s="302"/>
      <c r="AA9" s="302"/>
      <c r="AB9" s="313">
        <f>Deckblatt!$AB$37</f>
        <v>0</v>
      </c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401"/>
    </row>
    <row r="10" spans="1:42">
      <c r="A10" s="400" t="s">
        <v>29</v>
      </c>
      <c r="B10" s="302"/>
      <c r="C10" s="302"/>
      <c r="D10" s="302"/>
      <c r="E10" s="302"/>
      <c r="F10" s="302"/>
      <c r="G10" s="313">
        <f>Deckblatt!$G$38</f>
        <v>0</v>
      </c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02" t="s">
        <v>29</v>
      </c>
      <c r="W10" s="302"/>
      <c r="X10" s="302"/>
      <c r="Y10" s="302"/>
      <c r="Z10" s="302"/>
      <c r="AA10" s="302"/>
      <c r="AB10" s="313">
        <f>Deckblatt!$AB$38</f>
        <v>0</v>
      </c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401"/>
    </row>
    <row r="11" spans="1:42">
      <c r="A11" s="400" t="s">
        <v>32</v>
      </c>
      <c r="B11" s="302"/>
      <c r="C11" s="302"/>
      <c r="D11" s="302"/>
      <c r="E11" s="302"/>
      <c r="F11" s="302"/>
      <c r="G11" s="313">
        <f>Deckblatt!$G$39</f>
        <v>0</v>
      </c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02" t="s">
        <v>33</v>
      </c>
      <c r="W11" s="302"/>
      <c r="X11" s="302"/>
      <c r="Y11" s="302"/>
      <c r="Z11" s="302"/>
      <c r="AA11" s="302"/>
      <c r="AB11" s="313">
        <f>Deckblatt!$AB$39</f>
        <v>0</v>
      </c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401"/>
    </row>
    <row r="12" spans="1:42">
      <c r="A12" s="498" t="s">
        <v>30</v>
      </c>
      <c r="B12" s="362"/>
      <c r="C12" s="362"/>
      <c r="D12" s="362"/>
      <c r="E12" s="362"/>
      <c r="F12" s="362"/>
      <c r="G12" s="499">
        <f>Deckblatt!$G$40</f>
        <v>0</v>
      </c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62" t="s">
        <v>30</v>
      </c>
      <c r="W12" s="362"/>
      <c r="X12" s="362"/>
      <c r="Y12" s="362"/>
      <c r="Z12" s="362"/>
      <c r="AA12" s="362"/>
      <c r="AB12" s="500">
        <f>Deckblatt!$AB$40</f>
        <v>0</v>
      </c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1"/>
    </row>
    <row r="13" spans="1:42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00"/>
    </row>
    <row r="14" spans="1:42" ht="12.75" customHeight="1">
      <c r="A14" s="445" t="s">
        <v>259</v>
      </c>
      <c r="B14" s="446"/>
      <c r="C14" s="489" t="s">
        <v>262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1"/>
      <c r="Q14" s="489" t="s">
        <v>263</v>
      </c>
      <c r="R14" s="490"/>
      <c r="S14" s="490"/>
      <c r="T14" s="490"/>
      <c r="U14" s="490"/>
      <c r="V14" s="490"/>
      <c r="W14" s="490"/>
      <c r="X14" s="490"/>
      <c r="Y14" s="490"/>
      <c r="Z14" s="490"/>
      <c r="AA14" s="491"/>
      <c r="AB14" s="405" t="s">
        <v>264</v>
      </c>
      <c r="AC14" s="406"/>
      <c r="AD14" s="406"/>
      <c r="AE14" s="451"/>
      <c r="AF14" s="405" t="s">
        <v>63</v>
      </c>
      <c r="AG14" s="406"/>
      <c r="AH14" s="406"/>
      <c r="AI14" s="406"/>
      <c r="AJ14" s="406"/>
      <c r="AK14" s="406"/>
      <c r="AL14" s="406"/>
      <c r="AM14" s="406"/>
      <c r="AN14" s="406"/>
      <c r="AO14" s="406"/>
      <c r="AP14" s="407"/>
    </row>
    <row r="15" spans="1:42">
      <c r="A15" s="447"/>
      <c r="B15" s="448"/>
      <c r="C15" s="492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4"/>
      <c r="Q15" s="492"/>
      <c r="R15" s="493"/>
      <c r="S15" s="493"/>
      <c r="T15" s="493"/>
      <c r="U15" s="493"/>
      <c r="V15" s="493"/>
      <c r="W15" s="493"/>
      <c r="X15" s="493"/>
      <c r="Y15" s="493"/>
      <c r="Z15" s="493"/>
      <c r="AA15" s="494"/>
      <c r="AB15" s="452"/>
      <c r="AC15" s="453"/>
      <c r="AD15" s="453"/>
      <c r="AE15" s="454"/>
      <c r="AF15" s="408"/>
      <c r="AG15" s="409"/>
      <c r="AH15" s="409"/>
      <c r="AI15" s="409"/>
      <c r="AJ15" s="409"/>
      <c r="AK15" s="409"/>
      <c r="AL15" s="409"/>
      <c r="AM15" s="409"/>
      <c r="AN15" s="409"/>
      <c r="AO15" s="409"/>
      <c r="AP15" s="410"/>
    </row>
    <row r="16" spans="1:42">
      <c r="A16" s="449"/>
      <c r="B16" s="450"/>
      <c r="C16" s="495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7"/>
      <c r="Q16" s="495"/>
      <c r="R16" s="496"/>
      <c r="S16" s="496"/>
      <c r="T16" s="496"/>
      <c r="U16" s="496"/>
      <c r="V16" s="496"/>
      <c r="W16" s="496"/>
      <c r="X16" s="496"/>
      <c r="Y16" s="496"/>
      <c r="Z16" s="496"/>
      <c r="AA16" s="497"/>
      <c r="AB16" s="403" t="s">
        <v>61</v>
      </c>
      <c r="AC16" s="404"/>
      <c r="AD16" s="403" t="s">
        <v>62</v>
      </c>
      <c r="AE16" s="404"/>
      <c r="AF16" s="411"/>
      <c r="AG16" s="412"/>
      <c r="AH16" s="412"/>
      <c r="AI16" s="412"/>
      <c r="AJ16" s="412"/>
      <c r="AK16" s="412"/>
      <c r="AL16" s="412"/>
      <c r="AM16" s="412"/>
      <c r="AN16" s="412"/>
      <c r="AO16" s="412"/>
      <c r="AP16" s="413"/>
    </row>
    <row r="17" spans="1:42">
      <c r="A17" s="395"/>
      <c r="B17" s="396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458"/>
    </row>
    <row r="18" spans="1:42">
      <c r="A18" s="395"/>
      <c r="B18" s="396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458"/>
    </row>
    <row r="19" spans="1:42">
      <c r="A19" s="395"/>
      <c r="B19" s="396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458"/>
    </row>
    <row r="20" spans="1:42">
      <c r="A20" s="395"/>
      <c r="B20" s="396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458"/>
    </row>
    <row r="21" spans="1:42">
      <c r="A21" s="395"/>
      <c r="B21" s="396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458"/>
    </row>
    <row r="22" spans="1:42">
      <c r="A22" s="395"/>
      <c r="B22" s="396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458"/>
    </row>
    <row r="23" spans="1:42">
      <c r="A23" s="395"/>
      <c r="B23" s="396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458"/>
    </row>
    <row r="24" spans="1:42">
      <c r="A24" s="395"/>
      <c r="B24" s="396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458"/>
    </row>
    <row r="25" spans="1:42">
      <c r="A25" s="395"/>
      <c r="B25" s="396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458"/>
    </row>
    <row r="26" spans="1:42">
      <c r="A26" s="395"/>
      <c r="B26" s="396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458"/>
    </row>
    <row r="27" spans="1:42">
      <c r="A27" s="395"/>
      <c r="B27" s="396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458"/>
    </row>
    <row r="28" spans="1:42">
      <c r="A28" s="395"/>
      <c r="B28" s="396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458"/>
    </row>
    <row r="29" spans="1:42">
      <c r="A29" s="395"/>
      <c r="B29" s="396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458"/>
    </row>
    <row r="30" spans="1:42">
      <c r="A30" s="395"/>
      <c r="B30" s="396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458"/>
    </row>
    <row r="31" spans="1:42">
      <c r="A31" s="395"/>
      <c r="B31" s="396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458"/>
    </row>
    <row r="32" spans="1:42">
      <c r="A32" s="395"/>
      <c r="B32" s="396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458"/>
    </row>
    <row r="33" spans="1:42">
      <c r="A33" s="395"/>
      <c r="B33" s="396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458"/>
    </row>
    <row r="34" spans="1:42">
      <c r="A34" s="395"/>
      <c r="B34" s="396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458"/>
    </row>
    <row r="35" spans="1:42">
      <c r="A35" s="395"/>
      <c r="B35" s="396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458"/>
    </row>
    <row r="36" spans="1:42">
      <c r="A36" s="395"/>
      <c r="B36" s="396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458"/>
    </row>
    <row r="37" spans="1:42">
      <c r="A37" s="395"/>
      <c r="B37" s="396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458"/>
    </row>
    <row r="38" spans="1:42">
      <c r="A38" s="395"/>
      <c r="B38" s="396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458"/>
    </row>
    <row r="39" spans="1:42">
      <c r="A39" s="395"/>
      <c r="B39" s="396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458"/>
    </row>
    <row r="40" spans="1:42">
      <c r="A40" s="395"/>
      <c r="B40" s="396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458"/>
    </row>
    <row r="41" spans="1:42">
      <c r="A41" s="395"/>
      <c r="B41" s="396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458"/>
    </row>
    <row r="42" spans="1:42">
      <c r="A42" s="395"/>
      <c r="B42" s="396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458"/>
    </row>
    <row r="43" spans="1:42">
      <c r="A43" s="395"/>
      <c r="B43" s="396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458"/>
    </row>
    <row r="44" spans="1:42">
      <c r="A44" s="395"/>
      <c r="B44" s="396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458"/>
    </row>
    <row r="45" spans="1:42">
      <c r="A45" s="395"/>
      <c r="B45" s="396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458"/>
    </row>
    <row r="46" spans="1:42">
      <c r="A46" s="505"/>
      <c r="B46" s="506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507"/>
    </row>
    <row r="47" spans="1:42">
      <c r="A47" s="528" t="s">
        <v>64</v>
      </c>
      <c r="B47" s="529"/>
      <c r="C47" s="529"/>
      <c r="D47" s="529"/>
      <c r="E47" s="529"/>
      <c r="F47" s="529"/>
      <c r="G47" s="529"/>
      <c r="H47" s="529"/>
      <c r="I47" s="529"/>
      <c r="J47" s="529"/>
      <c r="K47" s="529"/>
      <c r="L47" s="529"/>
      <c r="M47" s="529"/>
      <c r="N47" s="529"/>
      <c r="O47" s="529"/>
      <c r="P47" s="529"/>
      <c r="Q47" s="529"/>
      <c r="R47" s="529"/>
      <c r="S47" s="529"/>
      <c r="T47" s="530"/>
      <c r="U47" s="293" t="s">
        <v>43</v>
      </c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5"/>
    </row>
    <row r="48" spans="1:42">
      <c r="A48" s="470" t="s">
        <v>256</v>
      </c>
      <c r="B48" s="471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2"/>
      <c r="T48" s="473"/>
      <c r="U48" s="455" t="s">
        <v>252</v>
      </c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244"/>
      <c r="AO48" s="120"/>
      <c r="AP48" s="93"/>
    </row>
    <row r="49" spans="1:42">
      <c r="A49" s="474"/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6"/>
      <c r="T49" s="477"/>
      <c r="U49" s="455" t="s">
        <v>290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244"/>
      <c r="AO49" s="14"/>
      <c r="AP49" s="93"/>
    </row>
    <row r="50" spans="1:42">
      <c r="A50" s="474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6"/>
      <c r="T50" s="477"/>
      <c r="U50" s="461" t="s">
        <v>41</v>
      </c>
      <c r="V50" s="462"/>
      <c r="W50" s="462"/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462"/>
      <c r="AI50" s="462"/>
      <c r="AJ50" s="462"/>
      <c r="AK50" s="462"/>
      <c r="AL50" s="462"/>
      <c r="AM50" s="462"/>
      <c r="AN50" s="462"/>
      <c r="AO50" s="462"/>
      <c r="AP50" s="463"/>
    </row>
    <row r="51" spans="1:42">
      <c r="A51" s="474"/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6"/>
      <c r="T51" s="477"/>
      <c r="U51" s="464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6"/>
    </row>
    <row r="52" spans="1:42">
      <c r="A52" s="474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6"/>
      <c r="T52" s="477"/>
      <c r="U52" s="464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6"/>
    </row>
    <row r="53" spans="1:42">
      <c r="A53" s="474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6"/>
      <c r="T53" s="477"/>
      <c r="U53" s="464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6"/>
    </row>
    <row r="54" spans="1:42">
      <c r="A54" s="474"/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6"/>
      <c r="T54" s="477"/>
      <c r="U54" s="464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6"/>
    </row>
    <row r="55" spans="1:42">
      <c r="A55" s="478"/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80"/>
      <c r="T55" s="481"/>
      <c r="U55" s="502"/>
      <c r="V55" s="503"/>
      <c r="W55" s="503"/>
      <c r="X55" s="503"/>
      <c r="Y55" s="503"/>
      <c r="Z55" s="503"/>
      <c r="AA55" s="503"/>
      <c r="AB55" s="503"/>
      <c r="AC55" s="503"/>
      <c r="AD55" s="503"/>
      <c r="AE55" s="503"/>
      <c r="AF55" s="503"/>
      <c r="AG55" s="503"/>
      <c r="AH55" s="503"/>
      <c r="AI55" s="503"/>
      <c r="AJ55" s="503"/>
      <c r="AK55" s="503"/>
      <c r="AL55" s="503"/>
      <c r="AM55" s="503"/>
      <c r="AN55" s="503"/>
      <c r="AO55" s="503"/>
      <c r="AP55" s="504"/>
    </row>
    <row r="56" spans="1:42" ht="12.75" customHeight="1">
      <c r="A56" s="459" t="s">
        <v>35</v>
      </c>
      <c r="B56" s="441"/>
      <c r="C56" s="441"/>
      <c r="D56" s="359">
        <f>Deckblatt!$E$53</f>
        <v>0</v>
      </c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482" t="s">
        <v>35</v>
      </c>
      <c r="V56" s="483"/>
      <c r="W56" s="483"/>
      <c r="X56" s="440" t="str">
        <f>Deckblatt!$D$70</f>
        <v>Hr. Norbert Polacek</v>
      </c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1"/>
      <c r="AN56" s="441"/>
      <c r="AO56" s="441"/>
      <c r="AP56" s="441"/>
    </row>
    <row r="57" spans="1:42">
      <c r="A57" s="145" t="s">
        <v>36</v>
      </c>
      <c r="B57" s="351"/>
      <c r="C57" s="351"/>
      <c r="D57" s="360">
        <f>Deckblatt!$E$54</f>
        <v>0</v>
      </c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289" t="s">
        <v>36</v>
      </c>
      <c r="V57" s="290"/>
      <c r="W57" s="291"/>
      <c r="X57" s="197" t="str">
        <f>Deckblatt!$D$71</f>
        <v>Qualität</v>
      </c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1"/>
      <c r="AN57" s="351"/>
      <c r="AO57" s="351"/>
      <c r="AP57" s="351"/>
    </row>
    <row r="58" spans="1:42">
      <c r="A58" s="145" t="s">
        <v>37</v>
      </c>
      <c r="B58" s="351"/>
      <c r="C58" s="351"/>
      <c r="D58" s="360">
        <f>Deckblatt!$E$55</f>
        <v>0</v>
      </c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289" t="s">
        <v>37</v>
      </c>
      <c r="V58" s="290"/>
      <c r="W58" s="291"/>
      <c r="X58" s="197" t="str">
        <f>Deckblatt!$D$72</f>
        <v>0043 / 7235 / 605 - 279</v>
      </c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1"/>
      <c r="AN58" s="351"/>
      <c r="AO58" s="351"/>
      <c r="AP58" s="351"/>
    </row>
    <row r="59" spans="1:42">
      <c r="A59" s="358" t="s">
        <v>38</v>
      </c>
      <c r="B59" s="351"/>
      <c r="C59" s="351"/>
      <c r="D59" s="360">
        <f>Deckblatt!$E$56</f>
        <v>0</v>
      </c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444" t="s">
        <v>38</v>
      </c>
      <c r="V59" s="351"/>
      <c r="W59" s="351"/>
      <c r="X59" s="442" t="str">
        <f>Deckblatt!$D$73</f>
        <v>0043 / 7235 / 605 - 22</v>
      </c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</row>
    <row r="60" spans="1:42">
      <c r="A60" s="358" t="s">
        <v>34</v>
      </c>
      <c r="B60" s="351"/>
      <c r="C60" s="351"/>
      <c r="D60" s="360">
        <f>Deckblatt!$E$57</f>
        <v>0</v>
      </c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444" t="s">
        <v>34</v>
      </c>
      <c r="V60" s="351"/>
      <c r="W60" s="351"/>
      <c r="X60" s="197" t="str">
        <f>Deckblatt!$D$74</f>
        <v>norbert.polacek@epluse.at</v>
      </c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1"/>
      <c r="AN60" s="351"/>
      <c r="AO60" s="351"/>
      <c r="AP60" s="351"/>
    </row>
    <row r="61" spans="1:42">
      <c r="A61" s="363">
        <f>Deckblatt!$A$58</f>
        <v>0</v>
      </c>
      <c r="B61" s="363"/>
      <c r="C61" s="363"/>
      <c r="D61" s="363"/>
      <c r="E61" s="363"/>
      <c r="F61" s="363"/>
      <c r="G61" s="363"/>
      <c r="H61" s="363"/>
      <c r="I61" s="145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63"/>
      <c r="V61" s="363"/>
      <c r="W61" s="363"/>
      <c r="X61" s="363"/>
      <c r="Y61" s="363"/>
      <c r="Z61" s="363"/>
      <c r="AA61" s="363"/>
      <c r="AB61" s="363"/>
      <c r="AC61" s="145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</row>
    <row r="62" spans="1:42">
      <c r="A62" s="363"/>
      <c r="B62" s="363"/>
      <c r="C62" s="363"/>
      <c r="D62" s="363"/>
      <c r="E62" s="363"/>
      <c r="F62" s="363"/>
      <c r="G62" s="363"/>
      <c r="H62" s="363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63"/>
      <c r="V62" s="363"/>
      <c r="W62" s="363"/>
      <c r="X62" s="363"/>
      <c r="Y62" s="363"/>
      <c r="Z62" s="363"/>
      <c r="AA62" s="363"/>
      <c r="AB62" s="363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</row>
    <row r="63" spans="1:42">
      <c r="A63" s="217" t="s">
        <v>40</v>
      </c>
      <c r="B63" s="218"/>
      <c r="C63" s="218"/>
      <c r="D63" s="218"/>
      <c r="E63" s="218"/>
      <c r="F63" s="218"/>
      <c r="G63" s="218"/>
      <c r="H63" s="195"/>
      <c r="I63" s="217" t="s">
        <v>39</v>
      </c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195"/>
      <c r="U63" s="217" t="s">
        <v>40</v>
      </c>
      <c r="V63" s="218"/>
      <c r="W63" s="218"/>
      <c r="X63" s="218"/>
      <c r="Y63" s="218"/>
      <c r="Z63" s="218"/>
      <c r="AA63" s="218"/>
      <c r="AB63" s="195"/>
      <c r="AC63" s="217" t="s">
        <v>39</v>
      </c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195"/>
    </row>
    <row r="64" spans="1:42">
      <c r="A64" s="260" t="s">
        <v>47</v>
      </c>
      <c r="B64" s="261"/>
      <c r="C64" s="261"/>
      <c r="D64" s="261"/>
      <c r="E64" s="7"/>
      <c r="F64" s="343">
        <f>Deckblatt!F78</f>
        <v>0</v>
      </c>
      <c r="G64" s="343"/>
      <c r="H64" s="343"/>
      <c r="I64" s="343"/>
      <c r="J64" s="343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93"/>
    </row>
    <row r="65" spans="1:42">
      <c r="A65" s="484"/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5"/>
      <c r="AN65" s="485"/>
      <c r="AO65" s="485"/>
      <c r="AP65" s="486"/>
    </row>
    <row r="66" spans="1:4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</sheetData>
  <mergeCells count="267">
    <mergeCell ref="A65:AP65"/>
    <mergeCell ref="A47:T47"/>
    <mergeCell ref="U47:AP47"/>
    <mergeCell ref="A4:U4"/>
    <mergeCell ref="V4:AP4"/>
    <mergeCell ref="A5:U5"/>
    <mergeCell ref="V5:AP5"/>
    <mergeCell ref="A6:U6"/>
    <mergeCell ref="V6:AP6"/>
    <mergeCell ref="A7:K7"/>
    <mergeCell ref="L7:U7"/>
    <mergeCell ref="V7:AA7"/>
    <mergeCell ref="AB7:AP7"/>
    <mergeCell ref="G8:J8"/>
    <mergeCell ref="N8:U8"/>
    <mergeCell ref="V8:AA8"/>
    <mergeCell ref="AB8:AE8"/>
    <mergeCell ref="AH8:AP8"/>
    <mergeCell ref="K8:M8"/>
    <mergeCell ref="A8:F8"/>
    <mergeCell ref="AF8:AG8"/>
    <mergeCell ref="A11:F11"/>
    <mergeCell ref="G11:U11"/>
    <mergeCell ref="V11:AA11"/>
    <mergeCell ref="AD1:AF1"/>
    <mergeCell ref="AG1:AI1"/>
    <mergeCell ref="AL1:AP1"/>
    <mergeCell ref="AK2:AL2"/>
    <mergeCell ref="AM2:AN2"/>
    <mergeCell ref="AO2:AP2"/>
    <mergeCell ref="A1:AC1"/>
    <mergeCell ref="AJ1:AK1"/>
    <mergeCell ref="A2:AJ2"/>
    <mergeCell ref="AB11:AP11"/>
    <mergeCell ref="A12:F12"/>
    <mergeCell ref="G12:U12"/>
    <mergeCell ref="V12:AA12"/>
    <mergeCell ref="AB12:AP12"/>
    <mergeCell ref="A9:F9"/>
    <mergeCell ref="G9:U9"/>
    <mergeCell ref="V9:AA9"/>
    <mergeCell ref="AB9:AP9"/>
    <mergeCell ref="A10:F10"/>
    <mergeCell ref="G10:U10"/>
    <mergeCell ref="V10:AA10"/>
    <mergeCell ref="AB10:AP10"/>
    <mergeCell ref="AF17:AP17"/>
    <mergeCell ref="A18:B18"/>
    <mergeCell ref="C18:P18"/>
    <mergeCell ref="Q18:AA18"/>
    <mergeCell ref="AB18:AC18"/>
    <mergeCell ref="AD18:AE18"/>
    <mergeCell ref="AF18:AP18"/>
    <mergeCell ref="A14:B16"/>
    <mergeCell ref="AB14:AE15"/>
    <mergeCell ref="AF14:AP16"/>
    <mergeCell ref="AB16:AC16"/>
    <mergeCell ref="AD16:AE16"/>
    <mergeCell ref="A17:B17"/>
    <mergeCell ref="C17:P17"/>
    <mergeCell ref="Q17:AA17"/>
    <mergeCell ref="AB17:AC17"/>
    <mergeCell ref="AD17:AE17"/>
    <mergeCell ref="C14:P16"/>
    <mergeCell ref="Q14:AA16"/>
    <mergeCell ref="A20:B20"/>
    <mergeCell ref="C20:P20"/>
    <mergeCell ref="Q20:AA20"/>
    <mergeCell ref="AB20:AC20"/>
    <mergeCell ref="AD20:AE20"/>
    <mergeCell ref="AF20:AP20"/>
    <mergeCell ref="A19:B19"/>
    <mergeCell ref="C19:P19"/>
    <mergeCell ref="Q19:AA19"/>
    <mergeCell ref="AB19:AC19"/>
    <mergeCell ref="AD19:AE19"/>
    <mergeCell ref="AF19:AP19"/>
    <mergeCell ref="A22:B22"/>
    <mergeCell ref="C22:P22"/>
    <mergeCell ref="Q22:AA22"/>
    <mergeCell ref="AB22:AC22"/>
    <mergeCell ref="AD22:AE22"/>
    <mergeCell ref="AF22:AP22"/>
    <mergeCell ref="A21:B21"/>
    <mergeCell ref="C21:P21"/>
    <mergeCell ref="Q21:AA21"/>
    <mergeCell ref="AB21:AC21"/>
    <mergeCell ref="AD21:AE21"/>
    <mergeCell ref="AF21:AP21"/>
    <mergeCell ref="A24:B24"/>
    <mergeCell ref="C24:P24"/>
    <mergeCell ref="Q24:AA24"/>
    <mergeCell ref="AB24:AC24"/>
    <mergeCell ref="AD24:AE24"/>
    <mergeCell ref="AF24:AP24"/>
    <mergeCell ref="A23:B23"/>
    <mergeCell ref="C23:P23"/>
    <mergeCell ref="Q23:AA23"/>
    <mergeCell ref="AB23:AC23"/>
    <mergeCell ref="AD23:AE23"/>
    <mergeCell ref="AF23:AP23"/>
    <mergeCell ref="A26:B26"/>
    <mergeCell ref="C26:P26"/>
    <mergeCell ref="Q26:AA26"/>
    <mergeCell ref="AB26:AC26"/>
    <mergeCell ref="AD26:AE26"/>
    <mergeCell ref="AF26:AP26"/>
    <mergeCell ref="A25:B25"/>
    <mergeCell ref="C25:P25"/>
    <mergeCell ref="Q25:AA25"/>
    <mergeCell ref="AB25:AC25"/>
    <mergeCell ref="AD25:AE25"/>
    <mergeCell ref="AF25:AP25"/>
    <mergeCell ref="A28:B28"/>
    <mergeCell ref="C28:P28"/>
    <mergeCell ref="Q28:AA28"/>
    <mergeCell ref="AB28:AC28"/>
    <mergeCell ref="AD28:AE28"/>
    <mergeCell ref="AF28:AP28"/>
    <mergeCell ref="A27:B27"/>
    <mergeCell ref="C27:P27"/>
    <mergeCell ref="Q27:AA27"/>
    <mergeCell ref="AB27:AC27"/>
    <mergeCell ref="AD27:AE27"/>
    <mergeCell ref="AF27:AP27"/>
    <mergeCell ref="A30:B30"/>
    <mergeCell ref="C30:P30"/>
    <mergeCell ref="Q30:AA30"/>
    <mergeCell ref="AB30:AC30"/>
    <mergeCell ref="AD30:AE30"/>
    <mergeCell ref="AF30:AP30"/>
    <mergeCell ref="A29:B29"/>
    <mergeCell ref="C29:P29"/>
    <mergeCell ref="Q29:AA29"/>
    <mergeCell ref="AB29:AC29"/>
    <mergeCell ref="AD29:AE29"/>
    <mergeCell ref="AF29:AP29"/>
    <mergeCell ref="A32:B32"/>
    <mergeCell ref="C32:P32"/>
    <mergeCell ref="Q32:AA32"/>
    <mergeCell ref="AB32:AC32"/>
    <mergeCell ref="AD32:AE32"/>
    <mergeCell ref="AF32:AP32"/>
    <mergeCell ref="A31:B31"/>
    <mergeCell ref="C31:P31"/>
    <mergeCell ref="Q31:AA31"/>
    <mergeCell ref="AB31:AC31"/>
    <mergeCell ref="AD31:AE31"/>
    <mergeCell ref="AF31:AP31"/>
    <mergeCell ref="A34:B34"/>
    <mergeCell ref="C34:P34"/>
    <mergeCell ref="Q34:AA34"/>
    <mergeCell ref="AB34:AC34"/>
    <mergeCell ref="AD34:AE34"/>
    <mergeCell ref="AF34:AP34"/>
    <mergeCell ref="A33:B33"/>
    <mergeCell ref="C33:P33"/>
    <mergeCell ref="Q33:AA33"/>
    <mergeCell ref="AB33:AC33"/>
    <mergeCell ref="AD33:AE33"/>
    <mergeCell ref="AF33:AP33"/>
    <mergeCell ref="A36:B36"/>
    <mergeCell ref="C36:P36"/>
    <mergeCell ref="Q36:AA36"/>
    <mergeCell ref="AB36:AC36"/>
    <mergeCell ref="AD36:AE36"/>
    <mergeCell ref="AF36:AP36"/>
    <mergeCell ref="A35:B35"/>
    <mergeCell ref="C35:P35"/>
    <mergeCell ref="Q35:AA35"/>
    <mergeCell ref="AB35:AC35"/>
    <mergeCell ref="AD35:AE35"/>
    <mergeCell ref="AF35:AP35"/>
    <mergeCell ref="A38:B38"/>
    <mergeCell ref="C38:P38"/>
    <mergeCell ref="Q38:AA38"/>
    <mergeCell ref="AB38:AC38"/>
    <mergeCell ref="AD38:AE38"/>
    <mergeCell ref="AF38:AP38"/>
    <mergeCell ref="A37:B37"/>
    <mergeCell ref="C37:P37"/>
    <mergeCell ref="Q37:AA37"/>
    <mergeCell ref="AB37:AC37"/>
    <mergeCell ref="AD37:AE37"/>
    <mergeCell ref="AF37:AP37"/>
    <mergeCell ref="A40:B40"/>
    <mergeCell ref="C40:P40"/>
    <mergeCell ref="Q40:AA40"/>
    <mergeCell ref="AB40:AC40"/>
    <mergeCell ref="AD40:AE40"/>
    <mergeCell ref="AF40:AP40"/>
    <mergeCell ref="A39:B39"/>
    <mergeCell ref="C39:P39"/>
    <mergeCell ref="Q39:AA39"/>
    <mergeCell ref="AB39:AC39"/>
    <mergeCell ref="AD39:AE39"/>
    <mergeCell ref="AF39:AP39"/>
    <mergeCell ref="A42:B42"/>
    <mergeCell ref="C42:P42"/>
    <mergeCell ref="Q42:AA42"/>
    <mergeCell ref="AB42:AC42"/>
    <mergeCell ref="AD42:AE42"/>
    <mergeCell ref="AF42:AP42"/>
    <mergeCell ref="A41:B41"/>
    <mergeCell ref="C41:P41"/>
    <mergeCell ref="Q41:AA41"/>
    <mergeCell ref="AB41:AC41"/>
    <mergeCell ref="AD41:AE41"/>
    <mergeCell ref="AF41:AP41"/>
    <mergeCell ref="A44:B44"/>
    <mergeCell ref="C44:P44"/>
    <mergeCell ref="Q44:AA44"/>
    <mergeCell ref="AB44:AC44"/>
    <mergeCell ref="AD44:AE44"/>
    <mergeCell ref="AF44:AP44"/>
    <mergeCell ref="A43:B43"/>
    <mergeCell ref="C43:P43"/>
    <mergeCell ref="Q43:AA43"/>
    <mergeCell ref="AB43:AC43"/>
    <mergeCell ref="AD43:AE43"/>
    <mergeCell ref="AF43:AP43"/>
    <mergeCell ref="A46:B46"/>
    <mergeCell ref="C46:P46"/>
    <mergeCell ref="Q46:AA46"/>
    <mergeCell ref="AB46:AC46"/>
    <mergeCell ref="AD46:AE46"/>
    <mergeCell ref="AF46:AP46"/>
    <mergeCell ref="A45:B45"/>
    <mergeCell ref="C45:P45"/>
    <mergeCell ref="Q45:AA45"/>
    <mergeCell ref="AB45:AC45"/>
    <mergeCell ref="AD45:AE45"/>
    <mergeCell ref="AF45:AP45"/>
    <mergeCell ref="A57:C57"/>
    <mergeCell ref="D57:T57"/>
    <mergeCell ref="X57:AP57"/>
    <mergeCell ref="A58:C58"/>
    <mergeCell ref="D58:T58"/>
    <mergeCell ref="X58:AP58"/>
    <mergeCell ref="A48:T55"/>
    <mergeCell ref="U48:AN48"/>
    <mergeCell ref="U49:AN49"/>
    <mergeCell ref="U50:AP55"/>
    <mergeCell ref="A56:C56"/>
    <mergeCell ref="D56:T56"/>
    <mergeCell ref="U56:W56"/>
    <mergeCell ref="X56:AP56"/>
    <mergeCell ref="U57:W57"/>
    <mergeCell ref="U58:W58"/>
    <mergeCell ref="A61:H62"/>
    <mergeCell ref="I61:T62"/>
    <mergeCell ref="U61:AB62"/>
    <mergeCell ref="AC61:AP62"/>
    <mergeCell ref="F64:J64"/>
    <mergeCell ref="A59:C59"/>
    <mergeCell ref="D59:T59"/>
    <mergeCell ref="U59:W59"/>
    <mergeCell ref="X59:AP59"/>
    <mergeCell ref="A60:C60"/>
    <mergeCell ref="D60:T60"/>
    <mergeCell ref="U60:W60"/>
    <mergeCell ref="X60:AP60"/>
    <mergeCell ref="A63:H63"/>
    <mergeCell ref="I63:T63"/>
    <mergeCell ref="U63:AB63"/>
    <mergeCell ref="AC63:AP63"/>
    <mergeCell ref="A64:D64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AP66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38" t="s">
        <v>201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26" t="s">
        <v>58</v>
      </c>
      <c r="AE1" s="426"/>
      <c r="AF1" s="426"/>
      <c r="AG1" s="217" t="str">
        <f>Maßprüfung!$AG$1</f>
        <v xml:space="preserve"> </v>
      </c>
      <c r="AH1" s="218"/>
      <c r="AI1" s="195"/>
      <c r="AJ1" s="289" t="s">
        <v>57</v>
      </c>
      <c r="AK1" s="291"/>
      <c r="AL1" s="429">
        <f>Deckblatt!$A$58</f>
        <v>0</v>
      </c>
      <c r="AM1" s="516"/>
      <c r="AN1" s="516"/>
      <c r="AO1" s="516"/>
      <c r="AP1" s="517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18"/>
      <c r="AL2" s="218"/>
      <c r="AM2" s="427" t="s">
        <v>59</v>
      </c>
      <c r="AN2" s="428"/>
      <c r="AO2" s="218"/>
      <c r="AP2" s="195"/>
    </row>
    <row r="3" spans="1:42">
      <c r="A3" s="101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8"/>
      <c r="V3" s="109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10"/>
      <c r="AL3" s="110"/>
      <c r="AM3" s="107"/>
      <c r="AN3" s="107"/>
      <c r="AO3" s="110"/>
      <c r="AP3" s="111"/>
    </row>
    <row r="4" spans="1:42">
      <c r="A4" s="433" t="s">
        <v>49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5" t="s">
        <v>50</v>
      </c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6"/>
    </row>
    <row r="5" spans="1:42">
      <c r="A5" s="432">
        <f>Deckblatt!$A$33</f>
        <v>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 t="str">
        <f>Deckblatt!$V$33</f>
        <v>E+E Elektronik, Langwiesen 7</v>
      </c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401"/>
    </row>
    <row r="6" spans="1:42">
      <c r="A6" s="432" t="str">
        <f>Deckblatt!$A$34</f>
        <v xml:space="preserve">     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 t="str">
        <f>Deckblatt!$V$34</f>
        <v xml:space="preserve">AT - 4209 Engerwitzdorf </v>
      </c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401"/>
    </row>
    <row r="7" spans="1:42">
      <c r="A7" s="425" t="s">
        <v>24</v>
      </c>
      <c r="B7" s="322"/>
      <c r="C7" s="322"/>
      <c r="D7" s="322"/>
      <c r="E7" s="322"/>
      <c r="F7" s="322"/>
      <c r="G7" s="322"/>
      <c r="H7" s="322"/>
      <c r="I7" s="322"/>
      <c r="J7" s="322"/>
      <c r="K7" s="323"/>
      <c r="L7" s="329">
        <f>Deckblatt!$K$35</f>
        <v>0</v>
      </c>
      <c r="M7" s="307"/>
      <c r="N7" s="307"/>
      <c r="O7" s="307"/>
      <c r="P7" s="307"/>
      <c r="Q7" s="307"/>
      <c r="R7" s="307"/>
      <c r="S7" s="307"/>
      <c r="T7" s="307"/>
      <c r="U7" s="353"/>
      <c r="V7" s="397" t="s">
        <v>25</v>
      </c>
      <c r="W7" s="398"/>
      <c r="X7" s="398"/>
      <c r="Y7" s="398"/>
      <c r="Z7" s="398"/>
      <c r="AA7" s="437"/>
      <c r="AB7" s="313" t="str">
        <f>Deckblatt!$AB$35</f>
        <v>30-348-2996</v>
      </c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401"/>
    </row>
    <row r="8" spans="1:42">
      <c r="A8" s="423" t="s">
        <v>26</v>
      </c>
      <c r="B8" s="424"/>
      <c r="C8" s="424"/>
      <c r="D8" s="424"/>
      <c r="E8" s="424"/>
      <c r="F8" s="422"/>
      <c r="G8" s="313">
        <f>Deckblatt!$G$36</f>
        <v>0</v>
      </c>
      <c r="H8" s="313"/>
      <c r="I8" s="313"/>
      <c r="J8" s="313"/>
      <c r="K8" s="381" t="s">
        <v>27</v>
      </c>
      <c r="L8" s="382"/>
      <c r="M8" s="420"/>
      <c r="N8" s="313">
        <f>Deckblatt!$S$36</f>
        <v>0</v>
      </c>
      <c r="O8" s="303"/>
      <c r="P8" s="303"/>
      <c r="Q8" s="303"/>
      <c r="R8" s="303"/>
      <c r="S8" s="303"/>
      <c r="T8" s="303"/>
      <c r="U8" s="303"/>
      <c r="V8" s="302" t="s">
        <v>26</v>
      </c>
      <c r="W8" s="303"/>
      <c r="X8" s="303"/>
      <c r="Y8" s="303"/>
      <c r="Z8" s="303"/>
      <c r="AA8" s="303"/>
      <c r="AB8" s="329">
        <f>Deckblatt!$AB$36</f>
        <v>0</v>
      </c>
      <c r="AC8" s="307"/>
      <c r="AD8" s="307"/>
      <c r="AE8" s="353"/>
      <c r="AF8" s="421" t="s">
        <v>27</v>
      </c>
      <c r="AG8" s="422"/>
      <c r="AH8" s="329">
        <f>Deckblatt!$AP$36</f>
        <v>0</v>
      </c>
      <c r="AI8" s="322"/>
      <c r="AJ8" s="322"/>
      <c r="AK8" s="322"/>
      <c r="AL8" s="322"/>
      <c r="AM8" s="322"/>
      <c r="AN8" s="322"/>
      <c r="AO8" s="322"/>
      <c r="AP8" s="402"/>
    </row>
    <row r="9" spans="1:42">
      <c r="A9" s="400" t="s">
        <v>28</v>
      </c>
      <c r="B9" s="302"/>
      <c r="C9" s="302"/>
      <c r="D9" s="302"/>
      <c r="E9" s="302"/>
      <c r="F9" s="302"/>
      <c r="G9" s="313">
        <f>Deckblatt!$G$37</f>
        <v>0</v>
      </c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02" t="s">
        <v>28</v>
      </c>
      <c r="W9" s="302"/>
      <c r="X9" s="302"/>
      <c r="Y9" s="302"/>
      <c r="Z9" s="302"/>
      <c r="AA9" s="302"/>
      <c r="AB9" s="313">
        <f>Deckblatt!$AB$37</f>
        <v>0</v>
      </c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401"/>
    </row>
    <row r="10" spans="1:42">
      <c r="A10" s="400" t="s">
        <v>29</v>
      </c>
      <c r="B10" s="302"/>
      <c r="C10" s="302"/>
      <c r="D10" s="302"/>
      <c r="E10" s="302"/>
      <c r="F10" s="302"/>
      <c r="G10" s="313">
        <f>Deckblatt!$G$38</f>
        <v>0</v>
      </c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02" t="s">
        <v>29</v>
      </c>
      <c r="W10" s="302"/>
      <c r="X10" s="302"/>
      <c r="Y10" s="302"/>
      <c r="Z10" s="302"/>
      <c r="AA10" s="302"/>
      <c r="AB10" s="313">
        <f>Deckblatt!$AB$38</f>
        <v>0</v>
      </c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401"/>
    </row>
    <row r="11" spans="1:42">
      <c r="A11" s="400" t="s">
        <v>32</v>
      </c>
      <c r="B11" s="302"/>
      <c r="C11" s="302"/>
      <c r="D11" s="302"/>
      <c r="E11" s="302"/>
      <c r="F11" s="302"/>
      <c r="G11" s="313">
        <f>Deckblatt!$G$39</f>
        <v>0</v>
      </c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02" t="s">
        <v>33</v>
      </c>
      <c r="W11" s="302"/>
      <c r="X11" s="302"/>
      <c r="Y11" s="302"/>
      <c r="Z11" s="302"/>
      <c r="AA11" s="302"/>
      <c r="AB11" s="313">
        <f>Deckblatt!$AB$39</f>
        <v>0</v>
      </c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401"/>
    </row>
    <row r="12" spans="1:42">
      <c r="A12" s="498" t="s">
        <v>30</v>
      </c>
      <c r="B12" s="362"/>
      <c r="C12" s="362"/>
      <c r="D12" s="362"/>
      <c r="E12" s="362"/>
      <c r="F12" s="362"/>
      <c r="G12" s="499">
        <f>Deckblatt!$G$40</f>
        <v>0</v>
      </c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62" t="s">
        <v>30</v>
      </c>
      <c r="W12" s="362"/>
      <c r="X12" s="362"/>
      <c r="Y12" s="362"/>
      <c r="Z12" s="362"/>
      <c r="AA12" s="362"/>
      <c r="AB12" s="500">
        <f>Deckblatt!$AB$40</f>
        <v>0</v>
      </c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1"/>
    </row>
    <row r="13" spans="1:42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00"/>
    </row>
    <row r="14" spans="1:42" ht="12.75" customHeight="1">
      <c r="A14" s="445" t="s">
        <v>259</v>
      </c>
      <c r="B14" s="446"/>
      <c r="C14" s="489" t="s">
        <v>262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1"/>
      <c r="Q14" s="489" t="s">
        <v>263</v>
      </c>
      <c r="R14" s="490"/>
      <c r="S14" s="490"/>
      <c r="T14" s="490"/>
      <c r="U14" s="490"/>
      <c r="V14" s="490"/>
      <c r="W14" s="490"/>
      <c r="X14" s="490"/>
      <c r="Y14" s="490"/>
      <c r="Z14" s="490"/>
      <c r="AA14" s="491"/>
      <c r="AB14" s="405" t="s">
        <v>264</v>
      </c>
      <c r="AC14" s="406"/>
      <c r="AD14" s="406"/>
      <c r="AE14" s="451"/>
      <c r="AF14" s="405" t="s">
        <v>63</v>
      </c>
      <c r="AG14" s="406"/>
      <c r="AH14" s="406"/>
      <c r="AI14" s="406"/>
      <c r="AJ14" s="406"/>
      <c r="AK14" s="406"/>
      <c r="AL14" s="406"/>
      <c r="AM14" s="406"/>
      <c r="AN14" s="406"/>
      <c r="AO14" s="406"/>
      <c r="AP14" s="407"/>
    </row>
    <row r="15" spans="1:42">
      <c r="A15" s="447"/>
      <c r="B15" s="448"/>
      <c r="C15" s="492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4"/>
      <c r="Q15" s="492"/>
      <c r="R15" s="493"/>
      <c r="S15" s="493"/>
      <c r="T15" s="493"/>
      <c r="U15" s="493"/>
      <c r="V15" s="493"/>
      <c r="W15" s="493"/>
      <c r="X15" s="493"/>
      <c r="Y15" s="493"/>
      <c r="Z15" s="493"/>
      <c r="AA15" s="494"/>
      <c r="AB15" s="452"/>
      <c r="AC15" s="453"/>
      <c r="AD15" s="453"/>
      <c r="AE15" s="454"/>
      <c r="AF15" s="408"/>
      <c r="AG15" s="409"/>
      <c r="AH15" s="409"/>
      <c r="AI15" s="409"/>
      <c r="AJ15" s="409"/>
      <c r="AK15" s="409"/>
      <c r="AL15" s="409"/>
      <c r="AM15" s="409"/>
      <c r="AN15" s="409"/>
      <c r="AO15" s="409"/>
      <c r="AP15" s="410"/>
    </row>
    <row r="16" spans="1:42">
      <c r="A16" s="449"/>
      <c r="B16" s="450"/>
      <c r="C16" s="495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7"/>
      <c r="Q16" s="495"/>
      <c r="R16" s="496"/>
      <c r="S16" s="496"/>
      <c r="T16" s="496"/>
      <c r="U16" s="496"/>
      <c r="V16" s="496"/>
      <c r="W16" s="496"/>
      <c r="X16" s="496"/>
      <c r="Y16" s="496"/>
      <c r="Z16" s="496"/>
      <c r="AA16" s="497"/>
      <c r="AB16" s="403" t="s">
        <v>61</v>
      </c>
      <c r="AC16" s="404"/>
      <c r="AD16" s="403" t="s">
        <v>62</v>
      </c>
      <c r="AE16" s="404"/>
      <c r="AF16" s="411"/>
      <c r="AG16" s="412"/>
      <c r="AH16" s="412"/>
      <c r="AI16" s="412"/>
      <c r="AJ16" s="412"/>
      <c r="AK16" s="412"/>
      <c r="AL16" s="412"/>
      <c r="AM16" s="412"/>
      <c r="AN16" s="412"/>
      <c r="AO16" s="412"/>
      <c r="AP16" s="413"/>
    </row>
    <row r="17" spans="1:42">
      <c r="A17" s="395"/>
      <c r="B17" s="396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458"/>
    </row>
    <row r="18" spans="1:42">
      <c r="A18" s="395"/>
      <c r="B18" s="396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458"/>
    </row>
    <row r="19" spans="1:42">
      <c r="A19" s="395"/>
      <c r="B19" s="396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458"/>
    </row>
    <row r="20" spans="1:42">
      <c r="A20" s="395"/>
      <c r="B20" s="396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458"/>
    </row>
    <row r="21" spans="1:42">
      <c r="A21" s="395"/>
      <c r="B21" s="396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458"/>
    </row>
    <row r="22" spans="1:42">
      <c r="A22" s="395"/>
      <c r="B22" s="396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458"/>
    </row>
    <row r="23" spans="1:42">
      <c r="A23" s="395"/>
      <c r="B23" s="396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458"/>
    </row>
    <row r="24" spans="1:42">
      <c r="A24" s="395"/>
      <c r="B24" s="396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458"/>
    </row>
    <row r="25" spans="1:42">
      <c r="A25" s="395"/>
      <c r="B25" s="396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458"/>
    </row>
    <row r="26" spans="1:42">
      <c r="A26" s="395"/>
      <c r="B26" s="396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458"/>
    </row>
    <row r="27" spans="1:42">
      <c r="A27" s="395"/>
      <c r="B27" s="396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458"/>
    </row>
    <row r="28" spans="1:42">
      <c r="A28" s="395"/>
      <c r="B28" s="396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458"/>
    </row>
    <row r="29" spans="1:42">
      <c r="A29" s="395"/>
      <c r="B29" s="396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458"/>
    </row>
    <row r="30" spans="1:42">
      <c r="A30" s="395"/>
      <c r="B30" s="396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458"/>
    </row>
    <row r="31" spans="1:42">
      <c r="A31" s="395"/>
      <c r="B31" s="396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458"/>
    </row>
    <row r="32" spans="1:42">
      <c r="A32" s="395"/>
      <c r="B32" s="396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458"/>
    </row>
    <row r="33" spans="1:42">
      <c r="A33" s="395"/>
      <c r="B33" s="396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458"/>
    </row>
    <row r="34" spans="1:42">
      <c r="A34" s="395"/>
      <c r="B34" s="396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458"/>
    </row>
    <row r="35" spans="1:42">
      <c r="A35" s="395"/>
      <c r="B35" s="396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458"/>
    </row>
    <row r="36" spans="1:42">
      <c r="A36" s="395"/>
      <c r="B36" s="396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458"/>
    </row>
    <row r="37" spans="1:42">
      <c r="A37" s="395"/>
      <c r="B37" s="396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458"/>
    </row>
    <row r="38" spans="1:42">
      <c r="A38" s="395"/>
      <c r="B38" s="396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458"/>
    </row>
    <row r="39" spans="1:42">
      <c r="A39" s="395"/>
      <c r="B39" s="396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458"/>
    </row>
    <row r="40" spans="1:42">
      <c r="A40" s="395"/>
      <c r="B40" s="396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458"/>
    </row>
    <row r="41" spans="1:42">
      <c r="A41" s="395"/>
      <c r="B41" s="396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458"/>
    </row>
    <row r="42" spans="1:42">
      <c r="A42" s="395"/>
      <c r="B42" s="396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458"/>
    </row>
    <row r="43" spans="1:42">
      <c r="A43" s="395"/>
      <c r="B43" s="396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458"/>
    </row>
    <row r="44" spans="1:42">
      <c r="A44" s="395"/>
      <c r="B44" s="396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458"/>
    </row>
    <row r="45" spans="1:42">
      <c r="A45" s="395"/>
      <c r="B45" s="396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458"/>
    </row>
    <row r="46" spans="1:42">
      <c r="A46" s="505"/>
      <c r="B46" s="506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507"/>
    </row>
    <row r="47" spans="1:42">
      <c r="A47" s="293" t="s">
        <v>64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5"/>
      <c r="U47" s="293" t="s">
        <v>43</v>
      </c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5"/>
    </row>
    <row r="48" spans="1:42">
      <c r="A48" s="470" t="s">
        <v>256</v>
      </c>
      <c r="B48" s="471"/>
      <c r="C48" s="471"/>
      <c r="D48" s="471"/>
      <c r="E48" s="471"/>
      <c r="F48" s="471"/>
      <c r="G48" s="471"/>
      <c r="H48" s="471"/>
      <c r="I48" s="471"/>
      <c r="J48" s="471"/>
      <c r="K48" s="471"/>
      <c r="L48" s="471"/>
      <c r="M48" s="471"/>
      <c r="N48" s="471"/>
      <c r="O48" s="471"/>
      <c r="P48" s="471"/>
      <c r="Q48" s="471"/>
      <c r="R48" s="471"/>
      <c r="S48" s="472"/>
      <c r="T48" s="473"/>
      <c r="U48" s="455" t="s">
        <v>252</v>
      </c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244"/>
      <c r="AO48" s="120"/>
      <c r="AP48" s="93"/>
    </row>
    <row r="49" spans="1:42">
      <c r="A49" s="474"/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6"/>
      <c r="T49" s="477"/>
      <c r="U49" s="455" t="s">
        <v>290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244"/>
      <c r="AO49" s="14"/>
      <c r="AP49" s="93"/>
    </row>
    <row r="50" spans="1:42">
      <c r="A50" s="474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6"/>
      <c r="T50" s="477"/>
      <c r="U50" s="461" t="s">
        <v>41</v>
      </c>
      <c r="V50" s="462"/>
      <c r="W50" s="462"/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462"/>
      <c r="AI50" s="462"/>
      <c r="AJ50" s="462"/>
      <c r="AK50" s="462"/>
      <c r="AL50" s="462"/>
      <c r="AM50" s="462"/>
      <c r="AN50" s="462"/>
      <c r="AO50" s="462"/>
      <c r="AP50" s="463"/>
    </row>
    <row r="51" spans="1:42">
      <c r="A51" s="474"/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6"/>
      <c r="T51" s="477"/>
      <c r="U51" s="464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6"/>
    </row>
    <row r="52" spans="1:42">
      <c r="A52" s="474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6"/>
      <c r="T52" s="477"/>
      <c r="U52" s="464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6"/>
    </row>
    <row r="53" spans="1:42">
      <c r="A53" s="474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6"/>
      <c r="T53" s="477"/>
      <c r="U53" s="464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6"/>
    </row>
    <row r="54" spans="1:42">
      <c r="A54" s="474"/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6"/>
      <c r="T54" s="477"/>
      <c r="U54" s="464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6"/>
    </row>
    <row r="55" spans="1:42">
      <c r="A55" s="478"/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80"/>
      <c r="T55" s="481"/>
      <c r="U55" s="502"/>
      <c r="V55" s="503"/>
      <c r="W55" s="503"/>
      <c r="X55" s="503"/>
      <c r="Y55" s="503"/>
      <c r="Z55" s="503"/>
      <c r="AA55" s="503"/>
      <c r="AB55" s="503"/>
      <c r="AC55" s="503"/>
      <c r="AD55" s="503"/>
      <c r="AE55" s="503"/>
      <c r="AF55" s="503"/>
      <c r="AG55" s="503"/>
      <c r="AH55" s="503"/>
      <c r="AI55" s="503"/>
      <c r="AJ55" s="503"/>
      <c r="AK55" s="503"/>
      <c r="AL55" s="503"/>
      <c r="AM55" s="503"/>
      <c r="AN55" s="503"/>
      <c r="AO55" s="503"/>
      <c r="AP55" s="504"/>
    </row>
    <row r="56" spans="1:42" ht="12.75" customHeight="1">
      <c r="A56" s="459" t="s">
        <v>35</v>
      </c>
      <c r="B56" s="441"/>
      <c r="C56" s="441"/>
      <c r="D56" s="359">
        <f>Deckblatt!$E$53</f>
        <v>0</v>
      </c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482" t="s">
        <v>35</v>
      </c>
      <c r="V56" s="483"/>
      <c r="W56" s="483"/>
      <c r="X56" s="440" t="str">
        <f>Deckblatt!$D$70</f>
        <v>Hr. Norbert Polacek</v>
      </c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1"/>
      <c r="AN56" s="441"/>
      <c r="AO56" s="441"/>
      <c r="AP56" s="441"/>
    </row>
    <row r="57" spans="1:42">
      <c r="A57" s="145" t="s">
        <v>36</v>
      </c>
      <c r="B57" s="351"/>
      <c r="C57" s="351"/>
      <c r="D57" s="360">
        <f>Deckblatt!$E$54</f>
        <v>0</v>
      </c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289" t="s">
        <v>36</v>
      </c>
      <c r="V57" s="290"/>
      <c r="W57" s="291"/>
      <c r="X57" s="197" t="str">
        <f>Deckblatt!$D$71</f>
        <v>Qualität</v>
      </c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1"/>
      <c r="AN57" s="351"/>
      <c r="AO57" s="351"/>
      <c r="AP57" s="351"/>
    </row>
    <row r="58" spans="1:42">
      <c r="A58" s="145" t="s">
        <v>37</v>
      </c>
      <c r="B58" s="351"/>
      <c r="C58" s="351"/>
      <c r="D58" s="360">
        <f>Deckblatt!$E$55</f>
        <v>0</v>
      </c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289" t="s">
        <v>37</v>
      </c>
      <c r="V58" s="290"/>
      <c r="W58" s="291"/>
      <c r="X58" s="197" t="str">
        <f>Deckblatt!$D$72</f>
        <v>0043 / 7235 / 605 - 279</v>
      </c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1"/>
      <c r="AN58" s="351"/>
      <c r="AO58" s="351"/>
      <c r="AP58" s="351"/>
    </row>
    <row r="59" spans="1:42">
      <c r="A59" s="358" t="s">
        <v>38</v>
      </c>
      <c r="B59" s="351"/>
      <c r="C59" s="351"/>
      <c r="D59" s="360">
        <f>Deckblatt!$E$56</f>
        <v>0</v>
      </c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444" t="s">
        <v>38</v>
      </c>
      <c r="V59" s="351"/>
      <c r="W59" s="351"/>
      <c r="X59" s="442" t="str">
        <f>Deckblatt!$D$73</f>
        <v>0043 / 7235 / 605 - 22</v>
      </c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</row>
    <row r="60" spans="1:42">
      <c r="A60" s="358" t="s">
        <v>34</v>
      </c>
      <c r="B60" s="351"/>
      <c r="C60" s="351"/>
      <c r="D60" s="360">
        <f>Deckblatt!$E$57</f>
        <v>0</v>
      </c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444" t="s">
        <v>34</v>
      </c>
      <c r="V60" s="351"/>
      <c r="W60" s="351"/>
      <c r="X60" s="197" t="str">
        <f>Deckblatt!$D$74</f>
        <v>norbert.polacek@epluse.at</v>
      </c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1"/>
      <c r="AN60" s="351"/>
      <c r="AO60" s="351"/>
      <c r="AP60" s="351"/>
    </row>
    <row r="61" spans="1:42">
      <c r="A61" s="363">
        <f>Deckblatt!$A$58</f>
        <v>0</v>
      </c>
      <c r="B61" s="363"/>
      <c r="C61" s="363"/>
      <c r="D61" s="363"/>
      <c r="E61" s="363"/>
      <c r="F61" s="363"/>
      <c r="G61" s="363"/>
      <c r="H61" s="363"/>
      <c r="I61" s="145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63"/>
      <c r="V61" s="363"/>
      <c r="W61" s="363"/>
      <c r="X61" s="363"/>
      <c r="Y61" s="363"/>
      <c r="Z61" s="363"/>
      <c r="AA61" s="363"/>
      <c r="AB61" s="363"/>
      <c r="AC61" s="145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</row>
    <row r="62" spans="1:42">
      <c r="A62" s="363"/>
      <c r="B62" s="363"/>
      <c r="C62" s="363"/>
      <c r="D62" s="363"/>
      <c r="E62" s="363"/>
      <c r="F62" s="363"/>
      <c r="G62" s="363"/>
      <c r="H62" s="363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63"/>
      <c r="V62" s="363"/>
      <c r="W62" s="363"/>
      <c r="X62" s="363"/>
      <c r="Y62" s="363"/>
      <c r="Z62" s="363"/>
      <c r="AA62" s="363"/>
      <c r="AB62" s="363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</row>
    <row r="63" spans="1:42">
      <c r="A63" s="217" t="s">
        <v>40</v>
      </c>
      <c r="B63" s="218"/>
      <c r="C63" s="218"/>
      <c r="D63" s="218"/>
      <c r="E63" s="218"/>
      <c r="F63" s="218"/>
      <c r="G63" s="218"/>
      <c r="H63" s="195"/>
      <c r="I63" s="217" t="s">
        <v>39</v>
      </c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195"/>
      <c r="U63" s="217" t="s">
        <v>40</v>
      </c>
      <c r="V63" s="218"/>
      <c r="W63" s="218"/>
      <c r="X63" s="218"/>
      <c r="Y63" s="218"/>
      <c r="Z63" s="218"/>
      <c r="AA63" s="218"/>
      <c r="AB63" s="195"/>
      <c r="AC63" s="217" t="s">
        <v>39</v>
      </c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195"/>
    </row>
    <row r="64" spans="1:42">
      <c r="A64" s="260" t="s">
        <v>47</v>
      </c>
      <c r="B64" s="261"/>
      <c r="C64" s="261"/>
      <c r="D64" s="261"/>
      <c r="E64" s="7"/>
      <c r="F64" s="343">
        <f>Deckblatt!F78</f>
        <v>0</v>
      </c>
      <c r="G64" s="343"/>
      <c r="H64" s="343"/>
      <c r="I64" s="343"/>
      <c r="J64" s="343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93"/>
    </row>
    <row r="65" spans="1:42">
      <c r="A65" s="484"/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5"/>
      <c r="AN65" s="485"/>
      <c r="AO65" s="485"/>
      <c r="AP65" s="486"/>
    </row>
    <row r="66" spans="1:4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</sheetData>
  <mergeCells count="267">
    <mergeCell ref="A65:AP65"/>
    <mergeCell ref="A47:T47"/>
    <mergeCell ref="U47:AP47"/>
    <mergeCell ref="U57:W57"/>
    <mergeCell ref="U58:W58"/>
    <mergeCell ref="A4:U4"/>
    <mergeCell ref="V4:AP4"/>
    <mergeCell ref="A5:U5"/>
    <mergeCell ref="V5:AP5"/>
    <mergeCell ref="A6:U6"/>
    <mergeCell ref="V6:AP6"/>
    <mergeCell ref="A7:K7"/>
    <mergeCell ref="L7:U7"/>
    <mergeCell ref="V7:AA7"/>
    <mergeCell ref="AB7:AP7"/>
    <mergeCell ref="G8:J8"/>
    <mergeCell ref="N8:U8"/>
    <mergeCell ref="V8:AA8"/>
    <mergeCell ref="AB8:AE8"/>
    <mergeCell ref="AH8:AP8"/>
    <mergeCell ref="A8:F8"/>
    <mergeCell ref="K8:M8"/>
    <mergeCell ref="AF8:AG8"/>
    <mergeCell ref="A11:F11"/>
    <mergeCell ref="AD1:AF1"/>
    <mergeCell ref="AG1:AI1"/>
    <mergeCell ref="AL1:AP1"/>
    <mergeCell ref="AK2:AL2"/>
    <mergeCell ref="AM2:AN2"/>
    <mergeCell ref="AO2:AP2"/>
    <mergeCell ref="A1:AC1"/>
    <mergeCell ref="A2:AJ2"/>
    <mergeCell ref="AJ1:AK1"/>
    <mergeCell ref="A12:F12"/>
    <mergeCell ref="G12:U12"/>
    <mergeCell ref="V12:AA12"/>
    <mergeCell ref="AB12:AP12"/>
    <mergeCell ref="A9:F9"/>
    <mergeCell ref="G9:U9"/>
    <mergeCell ref="V9:AA9"/>
    <mergeCell ref="AB9:AP9"/>
    <mergeCell ref="A10:F10"/>
    <mergeCell ref="G10:U10"/>
    <mergeCell ref="V10:AA10"/>
    <mergeCell ref="AB10:AP10"/>
    <mergeCell ref="G11:U11"/>
    <mergeCell ref="V11:AA11"/>
    <mergeCell ref="AB11:AP11"/>
    <mergeCell ref="AF17:AP17"/>
    <mergeCell ref="A18:B18"/>
    <mergeCell ref="C18:P18"/>
    <mergeCell ref="Q18:AA18"/>
    <mergeCell ref="AB18:AC18"/>
    <mergeCell ref="AD18:AE18"/>
    <mergeCell ref="AF18:AP18"/>
    <mergeCell ref="A14:B16"/>
    <mergeCell ref="AB14:AE15"/>
    <mergeCell ref="AF14:AP16"/>
    <mergeCell ref="AB16:AC16"/>
    <mergeCell ref="AD16:AE16"/>
    <mergeCell ref="A17:B17"/>
    <mergeCell ref="C17:P17"/>
    <mergeCell ref="Q17:AA17"/>
    <mergeCell ref="AB17:AC17"/>
    <mergeCell ref="AD17:AE17"/>
    <mergeCell ref="C14:P16"/>
    <mergeCell ref="Q14:AA16"/>
    <mergeCell ref="A20:B20"/>
    <mergeCell ref="C20:P20"/>
    <mergeCell ref="Q20:AA20"/>
    <mergeCell ref="AB20:AC20"/>
    <mergeCell ref="AD20:AE20"/>
    <mergeCell ref="AF20:AP20"/>
    <mergeCell ref="A19:B19"/>
    <mergeCell ref="C19:P19"/>
    <mergeCell ref="Q19:AA19"/>
    <mergeCell ref="AB19:AC19"/>
    <mergeCell ref="AD19:AE19"/>
    <mergeCell ref="AF19:AP19"/>
    <mergeCell ref="A22:B22"/>
    <mergeCell ref="C22:P22"/>
    <mergeCell ref="Q22:AA22"/>
    <mergeCell ref="AB22:AC22"/>
    <mergeCell ref="AD22:AE22"/>
    <mergeCell ref="AF22:AP22"/>
    <mergeCell ref="A21:B21"/>
    <mergeCell ref="C21:P21"/>
    <mergeCell ref="Q21:AA21"/>
    <mergeCell ref="AB21:AC21"/>
    <mergeCell ref="AD21:AE21"/>
    <mergeCell ref="AF21:AP21"/>
    <mergeCell ref="A24:B24"/>
    <mergeCell ref="C24:P24"/>
    <mergeCell ref="Q24:AA24"/>
    <mergeCell ref="AB24:AC24"/>
    <mergeCell ref="AD24:AE24"/>
    <mergeCell ref="AF24:AP24"/>
    <mergeCell ref="A23:B23"/>
    <mergeCell ref="C23:P23"/>
    <mergeCell ref="Q23:AA23"/>
    <mergeCell ref="AB23:AC23"/>
    <mergeCell ref="AD23:AE23"/>
    <mergeCell ref="AF23:AP23"/>
    <mergeCell ref="A26:B26"/>
    <mergeCell ref="C26:P26"/>
    <mergeCell ref="Q26:AA26"/>
    <mergeCell ref="AB26:AC26"/>
    <mergeCell ref="AD26:AE26"/>
    <mergeCell ref="AF26:AP26"/>
    <mergeCell ref="A25:B25"/>
    <mergeCell ref="C25:P25"/>
    <mergeCell ref="Q25:AA25"/>
    <mergeCell ref="AB25:AC25"/>
    <mergeCell ref="AD25:AE25"/>
    <mergeCell ref="AF25:AP25"/>
    <mergeCell ref="A28:B28"/>
    <mergeCell ref="C28:P28"/>
    <mergeCell ref="Q28:AA28"/>
    <mergeCell ref="AB28:AC28"/>
    <mergeCell ref="AD28:AE28"/>
    <mergeCell ref="AF28:AP28"/>
    <mergeCell ref="A27:B27"/>
    <mergeCell ref="C27:P27"/>
    <mergeCell ref="Q27:AA27"/>
    <mergeCell ref="AB27:AC27"/>
    <mergeCell ref="AD27:AE27"/>
    <mergeCell ref="AF27:AP27"/>
    <mergeCell ref="A30:B30"/>
    <mergeCell ref="C30:P30"/>
    <mergeCell ref="Q30:AA30"/>
    <mergeCell ref="AB30:AC30"/>
    <mergeCell ref="AD30:AE30"/>
    <mergeCell ref="AF30:AP30"/>
    <mergeCell ref="A29:B29"/>
    <mergeCell ref="C29:P29"/>
    <mergeCell ref="Q29:AA29"/>
    <mergeCell ref="AB29:AC29"/>
    <mergeCell ref="AD29:AE29"/>
    <mergeCell ref="AF29:AP29"/>
    <mergeCell ref="A32:B32"/>
    <mergeCell ref="C32:P32"/>
    <mergeCell ref="Q32:AA32"/>
    <mergeCell ref="AB32:AC32"/>
    <mergeCell ref="AD32:AE32"/>
    <mergeCell ref="AF32:AP32"/>
    <mergeCell ref="A31:B31"/>
    <mergeCell ref="C31:P31"/>
    <mergeCell ref="Q31:AA31"/>
    <mergeCell ref="AB31:AC31"/>
    <mergeCell ref="AD31:AE31"/>
    <mergeCell ref="AF31:AP31"/>
    <mergeCell ref="A34:B34"/>
    <mergeCell ref="C34:P34"/>
    <mergeCell ref="Q34:AA34"/>
    <mergeCell ref="AB34:AC34"/>
    <mergeCell ref="AD34:AE34"/>
    <mergeCell ref="AF34:AP34"/>
    <mergeCell ref="A33:B33"/>
    <mergeCell ref="C33:P33"/>
    <mergeCell ref="Q33:AA33"/>
    <mergeCell ref="AB33:AC33"/>
    <mergeCell ref="AD33:AE33"/>
    <mergeCell ref="AF33:AP33"/>
    <mergeCell ref="A36:B36"/>
    <mergeCell ref="C36:P36"/>
    <mergeCell ref="Q36:AA36"/>
    <mergeCell ref="AB36:AC36"/>
    <mergeCell ref="AD36:AE36"/>
    <mergeCell ref="AF36:AP36"/>
    <mergeCell ref="A35:B35"/>
    <mergeCell ref="C35:P35"/>
    <mergeCell ref="Q35:AA35"/>
    <mergeCell ref="AB35:AC35"/>
    <mergeCell ref="AD35:AE35"/>
    <mergeCell ref="AF35:AP35"/>
    <mergeCell ref="A38:B38"/>
    <mergeCell ref="C38:P38"/>
    <mergeCell ref="Q38:AA38"/>
    <mergeCell ref="AB38:AC38"/>
    <mergeCell ref="AD38:AE38"/>
    <mergeCell ref="AF38:AP38"/>
    <mergeCell ref="A37:B37"/>
    <mergeCell ref="C37:P37"/>
    <mergeCell ref="Q37:AA37"/>
    <mergeCell ref="AB37:AC37"/>
    <mergeCell ref="AD37:AE37"/>
    <mergeCell ref="AF37:AP37"/>
    <mergeCell ref="A40:B40"/>
    <mergeCell ref="C40:P40"/>
    <mergeCell ref="Q40:AA40"/>
    <mergeCell ref="AB40:AC40"/>
    <mergeCell ref="AD40:AE40"/>
    <mergeCell ref="AF40:AP40"/>
    <mergeCell ref="A39:B39"/>
    <mergeCell ref="C39:P39"/>
    <mergeCell ref="Q39:AA39"/>
    <mergeCell ref="AB39:AC39"/>
    <mergeCell ref="AD39:AE39"/>
    <mergeCell ref="AF39:AP39"/>
    <mergeCell ref="A42:B42"/>
    <mergeCell ref="C42:P42"/>
    <mergeCell ref="Q42:AA42"/>
    <mergeCell ref="AB42:AC42"/>
    <mergeCell ref="AD42:AE42"/>
    <mergeCell ref="AF42:AP42"/>
    <mergeCell ref="A41:B41"/>
    <mergeCell ref="C41:P41"/>
    <mergeCell ref="Q41:AA41"/>
    <mergeCell ref="AB41:AC41"/>
    <mergeCell ref="AD41:AE41"/>
    <mergeCell ref="AF41:AP41"/>
    <mergeCell ref="A44:B44"/>
    <mergeCell ref="C44:P44"/>
    <mergeCell ref="Q44:AA44"/>
    <mergeCell ref="AB44:AC44"/>
    <mergeCell ref="AD44:AE44"/>
    <mergeCell ref="AF44:AP44"/>
    <mergeCell ref="A43:B43"/>
    <mergeCell ref="C43:P43"/>
    <mergeCell ref="Q43:AA43"/>
    <mergeCell ref="AB43:AC43"/>
    <mergeCell ref="AD43:AE43"/>
    <mergeCell ref="AF43:AP43"/>
    <mergeCell ref="A46:B46"/>
    <mergeCell ref="C46:P46"/>
    <mergeCell ref="Q46:AA46"/>
    <mergeCell ref="AB46:AC46"/>
    <mergeCell ref="AD46:AE46"/>
    <mergeCell ref="AF46:AP46"/>
    <mergeCell ref="A45:B45"/>
    <mergeCell ref="C45:P45"/>
    <mergeCell ref="Q45:AA45"/>
    <mergeCell ref="AB45:AC45"/>
    <mergeCell ref="AD45:AE45"/>
    <mergeCell ref="AF45:AP45"/>
    <mergeCell ref="A57:C57"/>
    <mergeCell ref="D57:T57"/>
    <mergeCell ref="X57:AP57"/>
    <mergeCell ref="A58:C58"/>
    <mergeCell ref="D58:T58"/>
    <mergeCell ref="X58:AP58"/>
    <mergeCell ref="A48:T55"/>
    <mergeCell ref="U48:AN48"/>
    <mergeCell ref="U49:AN49"/>
    <mergeCell ref="U50:AP55"/>
    <mergeCell ref="A56:C56"/>
    <mergeCell ref="D56:T56"/>
    <mergeCell ref="U56:W56"/>
    <mergeCell ref="X56:AP56"/>
    <mergeCell ref="A61:H62"/>
    <mergeCell ref="I61:T62"/>
    <mergeCell ref="U61:AB62"/>
    <mergeCell ref="AC61:AP62"/>
    <mergeCell ref="F64:J64"/>
    <mergeCell ref="A59:C59"/>
    <mergeCell ref="D59:T59"/>
    <mergeCell ref="U59:W59"/>
    <mergeCell ref="X59:AP59"/>
    <mergeCell ref="A60:C60"/>
    <mergeCell ref="D60:T60"/>
    <mergeCell ref="U60:W60"/>
    <mergeCell ref="X60:AP60"/>
    <mergeCell ref="A63:H63"/>
    <mergeCell ref="I63:T63"/>
    <mergeCell ref="U63:AB63"/>
    <mergeCell ref="AC63:AP63"/>
    <mergeCell ref="A64:D64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P66"/>
  <sheetViews>
    <sheetView showGridLines="0" view="pageLayout" zoomScaleNormal="100" workbookViewId="0">
      <selection activeCell="AL1" sqref="AL1:AP1"/>
    </sheetView>
  </sheetViews>
  <sheetFormatPr baseColWidth="10" defaultRowHeight="12.75"/>
  <cols>
    <col min="1" max="42" width="2.85546875" customWidth="1"/>
  </cols>
  <sheetData>
    <row r="1" spans="1:42" ht="15">
      <c r="A1" s="438" t="s">
        <v>11</v>
      </c>
      <c r="B1" s="439"/>
      <c r="C1" s="439"/>
      <c r="D1" s="439"/>
      <c r="E1" s="439"/>
      <c r="F1" s="439"/>
      <c r="G1" s="439"/>
      <c r="H1" s="439"/>
      <c r="I1" s="439"/>
      <c r="J1" s="439"/>
      <c r="K1" s="439"/>
      <c r="L1" s="439"/>
      <c r="M1" s="439"/>
      <c r="N1" s="439"/>
      <c r="O1" s="439"/>
      <c r="P1" s="439"/>
      <c r="Q1" s="439"/>
      <c r="R1" s="439"/>
      <c r="S1" s="439"/>
      <c r="T1" s="439"/>
      <c r="U1" s="439"/>
      <c r="V1" s="439"/>
      <c r="W1" s="439"/>
      <c r="X1" s="439"/>
      <c r="Y1" s="439"/>
      <c r="Z1" s="439"/>
      <c r="AA1" s="439"/>
      <c r="AB1" s="439"/>
      <c r="AC1" s="439"/>
      <c r="AD1" s="426" t="s">
        <v>58</v>
      </c>
      <c r="AE1" s="426"/>
      <c r="AF1" s="426"/>
      <c r="AG1" s="217" t="str">
        <f>Maßprüfung!$AG$1</f>
        <v xml:space="preserve"> </v>
      </c>
      <c r="AH1" s="218"/>
      <c r="AI1" s="195"/>
      <c r="AJ1" s="289" t="s">
        <v>57</v>
      </c>
      <c r="AK1" s="291"/>
      <c r="AL1" s="429">
        <f>Deckblatt!$A$58</f>
        <v>0</v>
      </c>
      <c r="AM1" s="516"/>
      <c r="AN1" s="516"/>
      <c r="AO1" s="516"/>
      <c r="AP1" s="517"/>
    </row>
    <row r="2" spans="1:42">
      <c r="A2" s="487" t="s">
        <v>60</v>
      </c>
      <c r="B2" s="488"/>
      <c r="C2" s="488"/>
      <c r="D2" s="488"/>
      <c r="E2" s="488"/>
      <c r="F2" s="488"/>
      <c r="G2" s="488"/>
      <c r="H2" s="488"/>
      <c r="I2" s="488"/>
      <c r="J2" s="488"/>
      <c r="K2" s="488"/>
      <c r="L2" s="488"/>
      <c r="M2" s="488"/>
      <c r="N2" s="488"/>
      <c r="O2" s="488"/>
      <c r="P2" s="488"/>
      <c r="Q2" s="488"/>
      <c r="R2" s="488"/>
      <c r="S2" s="488"/>
      <c r="T2" s="488"/>
      <c r="U2" s="488"/>
      <c r="V2" s="488"/>
      <c r="W2" s="488"/>
      <c r="X2" s="488"/>
      <c r="Y2" s="488"/>
      <c r="Z2" s="488"/>
      <c r="AA2" s="488"/>
      <c r="AB2" s="488"/>
      <c r="AC2" s="488"/>
      <c r="AD2" s="488"/>
      <c r="AE2" s="488"/>
      <c r="AF2" s="488"/>
      <c r="AG2" s="488"/>
      <c r="AH2" s="488"/>
      <c r="AI2" s="488"/>
      <c r="AJ2" s="488"/>
      <c r="AK2" s="218"/>
      <c r="AL2" s="218"/>
      <c r="AM2" s="427" t="s">
        <v>59</v>
      </c>
      <c r="AN2" s="428"/>
      <c r="AO2" s="218"/>
      <c r="AP2" s="195"/>
    </row>
    <row r="3" spans="1:42">
      <c r="A3" s="101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9"/>
      <c r="V3" s="20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5"/>
      <c r="AL3" s="15"/>
      <c r="AM3" s="18"/>
      <c r="AN3" s="18"/>
      <c r="AO3" s="15"/>
      <c r="AP3" s="90"/>
    </row>
    <row r="4" spans="1:42">
      <c r="A4" s="433" t="s">
        <v>49</v>
      </c>
      <c r="B4" s="434"/>
      <c r="C4" s="434"/>
      <c r="D4" s="434"/>
      <c r="E4" s="434"/>
      <c r="F4" s="434"/>
      <c r="G4" s="434"/>
      <c r="H4" s="434"/>
      <c r="I4" s="434"/>
      <c r="J4" s="434"/>
      <c r="K4" s="434"/>
      <c r="L4" s="434"/>
      <c r="M4" s="434"/>
      <c r="N4" s="434"/>
      <c r="O4" s="434"/>
      <c r="P4" s="434"/>
      <c r="Q4" s="434"/>
      <c r="R4" s="434"/>
      <c r="S4" s="434"/>
      <c r="T4" s="434"/>
      <c r="U4" s="434"/>
      <c r="V4" s="435" t="s">
        <v>50</v>
      </c>
      <c r="W4" s="434"/>
      <c r="X4" s="434"/>
      <c r="Y4" s="434"/>
      <c r="Z4" s="434"/>
      <c r="AA4" s="434"/>
      <c r="AB4" s="434"/>
      <c r="AC4" s="434"/>
      <c r="AD4" s="434"/>
      <c r="AE4" s="434"/>
      <c r="AF4" s="434"/>
      <c r="AG4" s="434"/>
      <c r="AH4" s="434"/>
      <c r="AI4" s="434"/>
      <c r="AJ4" s="434"/>
      <c r="AK4" s="434"/>
      <c r="AL4" s="434"/>
      <c r="AM4" s="434"/>
      <c r="AN4" s="434"/>
      <c r="AO4" s="434"/>
      <c r="AP4" s="436"/>
    </row>
    <row r="5" spans="1:42">
      <c r="A5" s="432">
        <f>Deckblatt!$A$33</f>
        <v>0</v>
      </c>
      <c r="B5" s="313"/>
      <c r="C5" s="313"/>
      <c r="D5" s="313"/>
      <c r="E5" s="313"/>
      <c r="F5" s="313"/>
      <c r="G5" s="313"/>
      <c r="H5" s="313"/>
      <c r="I5" s="313"/>
      <c r="J5" s="313"/>
      <c r="K5" s="313"/>
      <c r="L5" s="313"/>
      <c r="M5" s="313"/>
      <c r="N5" s="313"/>
      <c r="O5" s="313"/>
      <c r="P5" s="313"/>
      <c r="Q5" s="313"/>
      <c r="R5" s="313"/>
      <c r="S5" s="313"/>
      <c r="T5" s="313"/>
      <c r="U5" s="313"/>
      <c r="V5" s="313" t="str">
        <f>Deckblatt!$V$33</f>
        <v>E+E Elektronik, Langwiesen 7</v>
      </c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3"/>
      <c r="AL5" s="313"/>
      <c r="AM5" s="313"/>
      <c r="AN5" s="313"/>
      <c r="AO5" s="313"/>
      <c r="AP5" s="401"/>
    </row>
    <row r="6" spans="1:42">
      <c r="A6" s="432" t="str">
        <f>Deckblatt!$A$34</f>
        <v xml:space="preserve">     </v>
      </c>
      <c r="B6" s="313"/>
      <c r="C6" s="313"/>
      <c r="D6" s="313"/>
      <c r="E6" s="313"/>
      <c r="F6" s="313"/>
      <c r="G6" s="313"/>
      <c r="H6" s="313"/>
      <c r="I6" s="313"/>
      <c r="J6" s="313"/>
      <c r="K6" s="313"/>
      <c r="L6" s="313"/>
      <c r="M6" s="313"/>
      <c r="N6" s="313"/>
      <c r="O6" s="313"/>
      <c r="P6" s="313"/>
      <c r="Q6" s="313"/>
      <c r="R6" s="313"/>
      <c r="S6" s="313"/>
      <c r="T6" s="313"/>
      <c r="U6" s="313"/>
      <c r="V6" s="313" t="str">
        <f>Deckblatt!$V$34</f>
        <v xml:space="preserve">AT - 4209 Engerwitzdorf </v>
      </c>
      <c r="W6" s="313"/>
      <c r="X6" s="313"/>
      <c r="Y6" s="313"/>
      <c r="Z6" s="313"/>
      <c r="AA6" s="313"/>
      <c r="AB6" s="313"/>
      <c r="AC6" s="313"/>
      <c r="AD6" s="313"/>
      <c r="AE6" s="313"/>
      <c r="AF6" s="313"/>
      <c r="AG6" s="313"/>
      <c r="AH6" s="313"/>
      <c r="AI6" s="313"/>
      <c r="AJ6" s="313"/>
      <c r="AK6" s="313"/>
      <c r="AL6" s="313"/>
      <c r="AM6" s="313"/>
      <c r="AN6" s="313"/>
      <c r="AO6" s="313"/>
      <c r="AP6" s="401"/>
    </row>
    <row r="7" spans="1:42">
      <c r="A7" s="425" t="s">
        <v>24</v>
      </c>
      <c r="B7" s="322"/>
      <c r="C7" s="322"/>
      <c r="D7" s="322"/>
      <c r="E7" s="322"/>
      <c r="F7" s="322"/>
      <c r="G7" s="322"/>
      <c r="H7" s="322"/>
      <c r="I7" s="322"/>
      <c r="J7" s="322"/>
      <c r="K7" s="323"/>
      <c r="L7" s="329">
        <f>Deckblatt!$K$35</f>
        <v>0</v>
      </c>
      <c r="M7" s="307"/>
      <c r="N7" s="307"/>
      <c r="O7" s="307"/>
      <c r="P7" s="307"/>
      <c r="Q7" s="307"/>
      <c r="R7" s="307"/>
      <c r="S7" s="307"/>
      <c r="T7" s="307"/>
      <c r="U7" s="353"/>
      <c r="V7" s="397" t="s">
        <v>25</v>
      </c>
      <c r="W7" s="398"/>
      <c r="X7" s="398"/>
      <c r="Y7" s="398"/>
      <c r="Z7" s="398"/>
      <c r="AA7" s="437"/>
      <c r="AB7" s="313" t="str">
        <f>Deckblatt!$AB$35</f>
        <v>30-348-2996</v>
      </c>
      <c r="AC7" s="313"/>
      <c r="AD7" s="313"/>
      <c r="AE7" s="313"/>
      <c r="AF7" s="313"/>
      <c r="AG7" s="313"/>
      <c r="AH7" s="313"/>
      <c r="AI7" s="313"/>
      <c r="AJ7" s="313"/>
      <c r="AK7" s="313"/>
      <c r="AL7" s="313"/>
      <c r="AM7" s="313"/>
      <c r="AN7" s="313"/>
      <c r="AO7" s="313"/>
      <c r="AP7" s="401"/>
    </row>
    <row r="8" spans="1:42">
      <c r="A8" s="423" t="s">
        <v>26</v>
      </c>
      <c r="B8" s="424"/>
      <c r="C8" s="424"/>
      <c r="D8" s="424"/>
      <c r="E8" s="424"/>
      <c r="F8" s="422"/>
      <c r="G8" s="313">
        <f>Deckblatt!$G$36</f>
        <v>0</v>
      </c>
      <c r="H8" s="313"/>
      <c r="I8" s="313"/>
      <c r="J8" s="313"/>
      <c r="K8" s="381" t="s">
        <v>27</v>
      </c>
      <c r="L8" s="382"/>
      <c r="M8" s="420"/>
      <c r="N8" s="313">
        <f>Deckblatt!$S$36</f>
        <v>0</v>
      </c>
      <c r="O8" s="303"/>
      <c r="P8" s="303"/>
      <c r="Q8" s="303"/>
      <c r="R8" s="303"/>
      <c r="S8" s="303"/>
      <c r="T8" s="303"/>
      <c r="U8" s="303"/>
      <c r="V8" s="302" t="s">
        <v>26</v>
      </c>
      <c r="W8" s="303"/>
      <c r="X8" s="303"/>
      <c r="Y8" s="303"/>
      <c r="Z8" s="303"/>
      <c r="AA8" s="303"/>
      <c r="AB8" s="329">
        <f>Deckblatt!$AB$36</f>
        <v>0</v>
      </c>
      <c r="AC8" s="307"/>
      <c r="AD8" s="307"/>
      <c r="AE8" s="353"/>
      <c r="AF8" s="17" t="s">
        <v>27</v>
      </c>
      <c r="AG8" s="17"/>
      <c r="AH8" s="329">
        <f>Deckblatt!$AP$36</f>
        <v>0</v>
      </c>
      <c r="AI8" s="322"/>
      <c r="AJ8" s="322"/>
      <c r="AK8" s="322"/>
      <c r="AL8" s="322"/>
      <c r="AM8" s="322"/>
      <c r="AN8" s="322"/>
      <c r="AO8" s="322"/>
      <c r="AP8" s="402"/>
    </row>
    <row r="9" spans="1:42">
      <c r="A9" s="400" t="s">
        <v>28</v>
      </c>
      <c r="B9" s="302"/>
      <c r="C9" s="302"/>
      <c r="D9" s="302"/>
      <c r="E9" s="302"/>
      <c r="F9" s="302"/>
      <c r="G9" s="313">
        <f>Deckblatt!$G$37</f>
        <v>0</v>
      </c>
      <c r="H9" s="313"/>
      <c r="I9" s="313"/>
      <c r="J9" s="313"/>
      <c r="K9" s="313"/>
      <c r="L9" s="313"/>
      <c r="M9" s="313"/>
      <c r="N9" s="313"/>
      <c r="O9" s="313"/>
      <c r="P9" s="313"/>
      <c r="Q9" s="313"/>
      <c r="R9" s="313"/>
      <c r="S9" s="313"/>
      <c r="T9" s="313"/>
      <c r="U9" s="313"/>
      <c r="V9" s="302" t="s">
        <v>28</v>
      </c>
      <c r="W9" s="302"/>
      <c r="X9" s="302"/>
      <c r="Y9" s="302"/>
      <c r="Z9" s="302"/>
      <c r="AA9" s="302"/>
      <c r="AB9" s="313">
        <f>Deckblatt!$AB$37</f>
        <v>0</v>
      </c>
      <c r="AC9" s="313"/>
      <c r="AD9" s="313"/>
      <c r="AE9" s="313"/>
      <c r="AF9" s="313"/>
      <c r="AG9" s="313"/>
      <c r="AH9" s="313"/>
      <c r="AI9" s="313"/>
      <c r="AJ9" s="313"/>
      <c r="AK9" s="313"/>
      <c r="AL9" s="313"/>
      <c r="AM9" s="313"/>
      <c r="AN9" s="313"/>
      <c r="AO9" s="313"/>
      <c r="AP9" s="401"/>
    </row>
    <row r="10" spans="1:42">
      <c r="A10" s="400" t="s">
        <v>29</v>
      </c>
      <c r="B10" s="302"/>
      <c r="C10" s="302"/>
      <c r="D10" s="302"/>
      <c r="E10" s="302"/>
      <c r="F10" s="302"/>
      <c r="G10" s="313">
        <f>Deckblatt!$G$38</f>
        <v>0</v>
      </c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02" t="s">
        <v>29</v>
      </c>
      <c r="W10" s="302"/>
      <c r="X10" s="302"/>
      <c r="Y10" s="302"/>
      <c r="Z10" s="302"/>
      <c r="AA10" s="302"/>
      <c r="AB10" s="313">
        <f>Deckblatt!$AB$38</f>
        <v>0</v>
      </c>
      <c r="AC10" s="313"/>
      <c r="AD10" s="313"/>
      <c r="AE10" s="313"/>
      <c r="AF10" s="313"/>
      <c r="AG10" s="313"/>
      <c r="AH10" s="313"/>
      <c r="AI10" s="313"/>
      <c r="AJ10" s="313"/>
      <c r="AK10" s="313"/>
      <c r="AL10" s="313"/>
      <c r="AM10" s="313"/>
      <c r="AN10" s="313"/>
      <c r="AO10" s="313"/>
      <c r="AP10" s="401"/>
    </row>
    <row r="11" spans="1:42">
      <c r="A11" s="400" t="s">
        <v>32</v>
      </c>
      <c r="B11" s="302"/>
      <c r="C11" s="302"/>
      <c r="D11" s="302"/>
      <c r="E11" s="302"/>
      <c r="F11" s="302"/>
      <c r="G11" s="313">
        <f>Deckblatt!$G$39</f>
        <v>0</v>
      </c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02" t="s">
        <v>33</v>
      </c>
      <c r="W11" s="302"/>
      <c r="X11" s="302"/>
      <c r="Y11" s="302"/>
      <c r="Z11" s="302"/>
      <c r="AA11" s="302"/>
      <c r="AB11" s="313">
        <f>Deckblatt!$AB$39</f>
        <v>0</v>
      </c>
      <c r="AC11" s="313"/>
      <c r="AD11" s="313"/>
      <c r="AE11" s="313"/>
      <c r="AF11" s="313"/>
      <c r="AG11" s="313"/>
      <c r="AH11" s="313"/>
      <c r="AI11" s="313"/>
      <c r="AJ11" s="313"/>
      <c r="AK11" s="313"/>
      <c r="AL11" s="313"/>
      <c r="AM11" s="313"/>
      <c r="AN11" s="313"/>
      <c r="AO11" s="313"/>
      <c r="AP11" s="401"/>
    </row>
    <row r="12" spans="1:42">
      <c r="A12" s="498" t="s">
        <v>30</v>
      </c>
      <c r="B12" s="362"/>
      <c r="C12" s="362"/>
      <c r="D12" s="362"/>
      <c r="E12" s="362"/>
      <c r="F12" s="362"/>
      <c r="G12" s="499">
        <f>Deckblatt!$G$40</f>
        <v>0</v>
      </c>
      <c r="H12" s="354"/>
      <c r="I12" s="354"/>
      <c r="J12" s="354"/>
      <c r="K12" s="354"/>
      <c r="L12" s="354"/>
      <c r="M12" s="354"/>
      <c r="N12" s="354"/>
      <c r="O12" s="354"/>
      <c r="P12" s="354"/>
      <c r="Q12" s="354"/>
      <c r="R12" s="354"/>
      <c r="S12" s="354"/>
      <c r="T12" s="354"/>
      <c r="U12" s="354"/>
      <c r="V12" s="362" t="s">
        <v>30</v>
      </c>
      <c r="W12" s="362"/>
      <c r="X12" s="362"/>
      <c r="Y12" s="362"/>
      <c r="Z12" s="362"/>
      <c r="AA12" s="362"/>
      <c r="AB12" s="500">
        <f>Deckblatt!$AB$40</f>
        <v>0</v>
      </c>
      <c r="AC12" s="500"/>
      <c r="AD12" s="500"/>
      <c r="AE12" s="500"/>
      <c r="AF12" s="500"/>
      <c r="AG12" s="500"/>
      <c r="AH12" s="500"/>
      <c r="AI12" s="500"/>
      <c r="AJ12" s="500"/>
      <c r="AK12" s="500"/>
      <c r="AL12" s="500"/>
      <c r="AM12" s="500"/>
      <c r="AN12" s="500"/>
      <c r="AO12" s="500"/>
      <c r="AP12" s="501"/>
    </row>
    <row r="13" spans="1:42">
      <c r="A13" s="98"/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99"/>
      <c r="AP13" s="100"/>
    </row>
    <row r="14" spans="1:42" ht="12.75" customHeight="1">
      <c r="A14" s="445" t="s">
        <v>259</v>
      </c>
      <c r="B14" s="446"/>
      <c r="C14" s="489" t="s">
        <v>262</v>
      </c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1"/>
      <c r="Q14" s="489" t="s">
        <v>263</v>
      </c>
      <c r="R14" s="490"/>
      <c r="S14" s="490"/>
      <c r="T14" s="490"/>
      <c r="U14" s="490"/>
      <c r="V14" s="490"/>
      <c r="W14" s="490"/>
      <c r="X14" s="490"/>
      <c r="Y14" s="490"/>
      <c r="Z14" s="490"/>
      <c r="AA14" s="491"/>
      <c r="AB14" s="405" t="s">
        <v>264</v>
      </c>
      <c r="AC14" s="406"/>
      <c r="AD14" s="406"/>
      <c r="AE14" s="451"/>
      <c r="AF14" s="405" t="s">
        <v>63</v>
      </c>
      <c r="AG14" s="406"/>
      <c r="AH14" s="406"/>
      <c r="AI14" s="406"/>
      <c r="AJ14" s="406"/>
      <c r="AK14" s="406"/>
      <c r="AL14" s="406"/>
      <c r="AM14" s="406"/>
      <c r="AN14" s="406"/>
      <c r="AO14" s="406"/>
      <c r="AP14" s="407"/>
    </row>
    <row r="15" spans="1:42">
      <c r="A15" s="447"/>
      <c r="B15" s="448"/>
      <c r="C15" s="492"/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4"/>
      <c r="Q15" s="492"/>
      <c r="R15" s="493"/>
      <c r="S15" s="493"/>
      <c r="T15" s="493"/>
      <c r="U15" s="493"/>
      <c r="V15" s="493"/>
      <c r="W15" s="493"/>
      <c r="X15" s="493"/>
      <c r="Y15" s="493"/>
      <c r="Z15" s="493"/>
      <c r="AA15" s="494"/>
      <c r="AB15" s="452"/>
      <c r="AC15" s="453"/>
      <c r="AD15" s="453"/>
      <c r="AE15" s="454"/>
      <c r="AF15" s="408"/>
      <c r="AG15" s="409"/>
      <c r="AH15" s="409"/>
      <c r="AI15" s="409"/>
      <c r="AJ15" s="409"/>
      <c r="AK15" s="409"/>
      <c r="AL15" s="409"/>
      <c r="AM15" s="409"/>
      <c r="AN15" s="409"/>
      <c r="AO15" s="409"/>
      <c r="AP15" s="410"/>
    </row>
    <row r="16" spans="1:42">
      <c r="A16" s="449"/>
      <c r="B16" s="450"/>
      <c r="C16" s="495"/>
      <c r="D16" s="496"/>
      <c r="E16" s="496"/>
      <c r="F16" s="496"/>
      <c r="G16" s="496"/>
      <c r="H16" s="496"/>
      <c r="I16" s="496"/>
      <c r="J16" s="496"/>
      <c r="K16" s="496"/>
      <c r="L16" s="496"/>
      <c r="M16" s="496"/>
      <c r="N16" s="496"/>
      <c r="O16" s="496"/>
      <c r="P16" s="497"/>
      <c r="Q16" s="495"/>
      <c r="R16" s="496"/>
      <c r="S16" s="496"/>
      <c r="T16" s="496"/>
      <c r="U16" s="496"/>
      <c r="V16" s="496"/>
      <c r="W16" s="496"/>
      <c r="X16" s="496"/>
      <c r="Y16" s="496"/>
      <c r="Z16" s="496"/>
      <c r="AA16" s="497"/>
      <c r="AB16" s="403" t="s">
        <v>61</v>
      </c>
      <c r="AC16" s="404"/>
      <c r="AD16" s="403" t="s">
        <v>62</v>
      </c>
      <c r="AE16" s="404"/>
      <c r="AF16" s="411"/>
      <c r="AG16" s="412"/>
      <c r="AH16" s="412"/>
      <c r="AI16" s="412"/>
      <c r="AJ16" s="412"/>
      <c r="AK16" s="412"/>
      <c r="AL16" s="412"/>
      <c r="AM16" s="412"/>
      <c r="AN16" s="412"/>
      <c r="AO16" s="412"/>
      <c r="AP16" s="413"/>
    </row>
    <row r="17" spans="1:42">
      <c r="A17" s="395"/>
      <c r="B17" s="396"/>
      <c r="C17" s="302"/>
      <c r="D17" s="302"/>
      <c r="E17" s="302"/>
      <c r="F17" s="302"/>
      <c r="G17" s="302"/>
      <c r="H17" s="302"/>
      <c r="I17" s="302"/>
      <c r="J17" s="302"/>
      <c r="K17" s="302"/>
      <c r="L17" s="302"/>
      <c r="M17" s="302"/>
      <c r="N17" s="302"/>
      <c r="O17" s="302"/>
      <c r="P17" s="302"/>
      <c r="Q17" s="302"/>
      <c r="R17" s="302"/>
      <c r="S17" s="302"/>
      <c r="T17" s="302"/>
      <c r="U17" s="302"/>
      <c r="V17" s="302"/>
      <c r="W17" s="302"/>
      <c r="X17" s="302"/>
      <c r="Y17" s="302"/>
      <c r="Z17" s="302"/>
      <c r="AA17" s="302"/>
      <c r="AB17" s="302"/>
      <c r="AC17" s="302"/>
      <c r="AD17" s="302"/>
      <c r="AE17" s="302"/>
      <c r="AF17" s="302"/>
      <c r="AG17" s="302"/>
      <c r="AH17" s="302"/>
      <c r="AI17" s="302"/>
      <c r="AJ17" s="302"/>
      <c r="AK17" s="302"/>
      <c r="AL17" s="302"/>
      <c r="AM17" s="302"/>
      <c r="AN17" s="302"/>
      <c r="AO17" s="302"/>
      <c r="AP17" s="458"/>
    </row>
    <row r="18" spans="1:42">
      <c r="A18" s="395"/>
      <c r="B18" s="396"/>
      <c r="C18" s="302"/>
      <c r="D18" s="302"/>
      <c r="E18" s="302"/>
      <c r="F18" s="302"/>
      <c r="G18" s="302"/>
      <c r="H18" s="302"/>
      <c r="I18" s="302"/>
      <c r="J18" s="302"/>
      <c r="K18" s="302"/>
      <c r="L18" s="302"/>
      <c r="M18" s="302"/>
      <c r="N18" s="302"/>
      <c r="O18" s="302"/>
      <c r="P18" s="302"/>
      <c r="Q18" s="302"/>
      <c r="R18" s="302"/>
      <c r="S18" s="302"/>
      <c r="T18" s="302"/>
      <c r="U18" s="302"/>
      <c r="V18" s="302"/>
      <c r="W18" s="302"/>
      <c r="X18" s="302"/>
      <c r="Y18" s="302"/>
      <c r="Z18" s="302"/>
      <c r="AA18" s="302"/>
      <c r="AB18" s="302"/>
      <c r="AC18" s="302"/>
      <c r="AD18" s="302"/>
      <c r="AE18" s="302"/>
      <c r="AF18" s="302"/>
      <c r="AG18" s="302"/>
      <c r="AH18" s="302"/>
      <c r="AI18" s="302"/>
      <c r="AJ18" s="302"/>
      <c r="AK18" s="302"/>
      <c r="AL18" s="302"/>
      <c r="AM18" s="302"/>
      <c r="AN18" s="302"/>
      <c r="AO18" s="302"/>
      <c r="AP18" s="458"/>
    </row>
    <row r="19" spans="1:42">
      <c r="A19" s="395"/>
      <c r="B19" s="396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458"/>
    </row>
    <row r="20" spans="1:42">
      <c r="A20" s="395"/>
      <c r="B20" s="396"/>
      <c r="C20" s="302"/>
      <c r="D20" s="302"/>
      <c r="E20" s="302"/>
      <c r="F20" s="302"/>
      <c r="G20" s="302"/>
      <c r="H20" s="302"/>
      <c r="I20" s="302"/>
      <c r="J20" s="302"/>
      <c r="K20" s="302"/>
      <c r="L20" s="302"/>
      <c r="M20" s="302"/>
      <c r="N20" s="302"/>
      <c r="O20" s="302"/>
      <c r="P20" s="302"/>
      <c r="Q20" s="302"/>
      <c r="R20" s="302"/>
      <c r="S20" s="302"/>
      <c r="T20" s="302"/>
      <c r="U20" s="302"/>
      <c r="V20" s="302"/>
      <c r="W20" s="302"/>
      <c r="X20" s="302"/>
      <c r="Y20" s="302"/>
      <c r="Z20" s="302"/>
      <c r="AA20" s="302"/>
      <c r="AB20" s="302"/>
      <c r="AC20" s="302"/>
      <c r="AD20" s="302"/>
      <c r="AE20" s="302"/>
      <c r="AF20" s="302"/>
      <c r="AG20" s="302"/>
      <c r="AH20" s="302"/>
      <c r="AI20" s="302"/>
      <c r="AJ20" s="302"/>
      <c r="AK20" s="302"/>
      <c r="AL20" s="302"/>
      <c r="AM20" s="302"/>
      <c r="AN20" s="302"/>
      <c r="AO20" s="302"/>
      <c r="AP20" s="458"/>
    </row>
    <row r="21" spans="1:42">
      <c r="A21" s="395"/>
      <c r="B21" s="396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2"/>
      <c r="AO21" s="302"/>
      <c r="AP21" s="458"/>
    </row>
    <row r="22" spans="1:42">
      <c r="A22" s="395"/>
      <c r="B22" s="396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458"/>
    </row>
    <row r="23" spans="1:42">
      <c r="A23" s="395"/>
      <c r="B23" s="396"/>
      <c r="C23" s="302"/>
      <c r="D23" s="302"/>
      <c r="E23" s="302"/>
      <c r="F23" s="302"/>
      <c r="G23" s="302"/>
      <c r="H23" s="302"/>
      <c r="I23" s="302"/>
      <c r="J23" s="302"/>
      <c r="K23" s="302"/>
      <c r="L23" s="302"/>
      <c r="M23" s="302"/>
      <c r="N23" s="302"/>
      <c r="O23" s="302"/>
      <c r="P23" s="302"/>
      <c r="Q23" s="302"/>
      <c r="R23" s="302"/>
      <c r="S23" s="302"/>
      <c r="T23" s="302"/>
      <c r="U23" s="302"/>
      <c r="V23" s="302"/>
      <c r="W23" s="302"/>
      <c r="X23" s="302"/>
      <c r="Y23" s="302"/>
      <c r="Z23" s="302"/>
      <c r="AA23" s="302"/>
      <c r="AB23" s="302"/>
      <c r="AC23" s="302"/>
      <c r="AD23" s="302"/>
      <c r="AE23" s="302"/>
      <c r="AF23" s="302"/>
      <c r="AG23" s="302"/>
      <c r="AH23" s="302"/>
      <c r="AI23" s="302"/>
      <c r="AJ23" s="302"/>
      <c r="AK23" s="302"/>
      <c r="AL23" s="302"/>
      <c r="AM23" s="302"/>
      <c r="AN23" s="302"/>
      <c r="AO23" s="302"/>
      <c r="AP23" s="458"/>
    </row>
    <row r="24" spans="1:42">
      <c r="A24" s="395"/>
      <c r="B24" s="396"/>
      <c r="C24" s="302"/>
      <c r="D24" s="302"/>
      <c r="E24" s="302"/>
      <c r="F24" s="302"/>
      <c r="G24" s="302"/>
      <c r="H24" s="302"/>
      <c r="I24" s="302"/>
      <c r="J24" s="302"/>
      <c r="K24" s="302"/>
      <c r="L24" s="302"/>
      <c r="M24" s="302"/>
      <c r="N24" s="302"/>
      <c r="O24" s="302"/>
      <c r="P24" s="302"/>
      <c r="Q24" s="302"/>
      <c r="R24" s="302"/>
      <c r="S24" s="302"/>
      <c r="T24" s="302"/>
      <c r="U24" s="302"/>
      <c r="V24" s="302"/>
      <c r="W24" s="302"/>
      <c r="X24" s="302"/>
      <c r="Y24" s="302"/>
      <c r="Z24" s="302"/>
      <c r="AA24" s="302"/>
      <c r="AB24" s="302"/>
      <c r="AC24" s="302"/>
      <c r="AD24" s="302"/>
      <c r="AE24" s="302"/>
      <c r="AF24" s="302"/>
      <c r="AG24" s="302"/>
      <c r="AH24" s="302"/>
      <c r="AI24" s="302"/>
      <c r="AJ24" s="302"/>
      <c r="AK24" s="302"/>
      <c r="AL24" s="302"/>
      <c r="AM24" s="302"/>
      <c r="AN24" s="302"/>
      <c r="AO24" s="302"/>
      <c r="AP24" s="458"/>
    </row>
    <row r="25" spans="1:42">
      <c r="A25" s="395"/>
      <c r="B25" s="396"/>
      <c r="C25" s="302"/>
      <c r="D25" s="302"/>
      <c r="E25" s="302"/>
      <c r="F25" s="302"/>
      <c r="G25" s="302"/>
      <c r="H25" s="302"/>
      <c r="I25" s="302"/>
      <c r="J25" s="302"/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458"/>
    </row>
    <row r="26" spans="1:42">
      <c r="A26" s="395"/>
      <c r="B26" s="396"/>
      <c r="C26" s="302"/>
      <c r="D26" s="302"/>
      <c r="E26" s="302"/>
      <c r="F26" s="302"/>
      <c r="G26" s="302"/>
      <c r="H26" s="302"/>
      <c r="I26" s="302"/>
      <c r="J26" s="302"/>
      <c r="K26" s="302"/>
      <c r="L26" s="302"/>
      <c r="M26" s="302"/>
      <c r="N26" s="302"/>
      <c r="O26" s="302"/>
      <c r="P26" s="302"/>
      <c r="Q26" s="302"/>
      <c r="R26" s="302"/>
      <c r="S26" s="302"/>
      <c r="T26" s="302"/>
      <c r="U26" s="302"/>
      <c r="V26" s="302"/>
      <c r="W26" s="302"/>
      <c r="X26" s="302"/>
      <c r="Y26" s="302"/>
      <c r="Z26" s="302"/>
      <c r="AA26" s="302"/>
      <c r="AB26" s="302"/>
      <c r="AC26" s="302"/>
      <c r="AD26" s="302"/>
      <c r="AE26" s="302"/>
      <c r="AF26" s="302"/>
      <c r="AG26" s="302"/>
      <c r="AH26" s="302"/>
      <c r="AI26" s="302"/>
      <c r="AJ26" s="302"/>
      <c r="AK26" s="302"/>
      <c r="AL26" s="302"/>
      <c r="AM26" s="302"/>
      <c r="AN26" s="302"/>
      <c r="AO26" s="302"/>
      <c r="AP26" s="458"/>
    </row>
    <row r="27" spans="1:42">
      <c r="A27" s="395"/>
      <c r="B27" s="396"/>
      <c r="C27" s="302"/>
      <c r="D27" s="302"/>
      <c r="E27" s="302"/>
      <c r="F27" s="302"/>
      <c r="G27" s="302"/>
      <c r="H27" s="302"/>
      <c r="I27" s="302"/>
      <c r="J27" s="302"/>
      <c r="K27" s="302"/>
      <c r="L27" s="302"/>
      <c r="M27" s="302"/>
      <c r="N27" s="302"/>
      <c r="O27" s="302"/>
      <c r="P27" s="302"/>
      <c r="Q27" s="302"/>
      <c r="R27" s="302"/>
      <c r="S27" s="302"/>
      <c r="T27" s="302"/>
      <c r="U27" s="302"/>
      <c r="V27" s="302"/>
      <c r="W27" s="302"/>
      <c r="X27" s="302"/>
      <c r="Y27" s="302"/>
      <c r="Z27" s="302"/>
      <c r="AA27" s="302"/>
      <c r="AB27" s="302"/>
      <c r="AC27" s="302"/>
      <c r="AD27" s="302"/>
      <c r="AE27" s="302"/>
      <c r="AF27" s="302"/>
      <c r="AG27" s="302"/>
      <c r="AH27" s="302"/>
      <c r="AI27" s="302"/>
      <c r="AJ27" s="302"/>
      <c r="AK27" s="302"/>
      <c r="AL27" s="302"/>
      <c r="AM27" s="302"/>
      <c r="AN27" s="302"/>
      <c r="AO27" s="302"/>
      <c r="AP27" s="458"/>
    </row>
    <row r="28" spans="1:42">
      <c r="A28" s="395"/>
      <c r="B28" s="396"/>
      <c r="C28" s="302"/>
      <c r="D28" s="302"/>
      <c r="E28" s="302"/>
      <c r="F28" s="302"/>
      <c r="G28" s="302"/>
      <c r="H28" s="302"/>
      <c r="I28" s="302"/>
      <c r="J28" s="302"/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458"/>
    </row>
    <row r="29" spans="1:42">
      <c r="A29" s="395"/>
      <c r="B29" s="396"/>
      <c r="C29" s="302"/>
      <c r="D29" s="302"/>
      <c r="E29" s="302"/>
      <c r="F29" s="302"/>
      <c r="G29" s="302"/>
      <c r="H29" s="302"/>
      <c r="I29" s="302"/>
      <c r="J29" s="302"/>
      <c r="K29" s="302"/>
      <c r="L29" s="302"/>
      <c r="M29" s="302"/>
      <c r="N29" s="302"/>
      <c r="O29" s="302"/>
      <c r="P29" s="302"/>
      <c r="Q29" s="302"/>
      <c r="R29" s="302"/>
      <c r="S29" s="302"/>
      <c r="T29" s="302"/>
      <c r="U29" s="302"/>
      <c r="V29" s="302"/>
      <c r="W29" s="302"/>
      <c r="X29" s="302"/>
      <c r="Y29" s="302"/>
      <c r="Z29" s="302"/>
      <c r="AA29" s="302"/>
      <c r="AB29" s="302"/>
      <c r="AC29" s="302"/>
      <c r="AD29" s="302"/>
      <c r="AE29" s="302"/>
      <c r="AF29" s="302"/>
      <c r="AG29" s="302"/>
      <c r="AH29" s="302"/>
      <c r="AI29" s="302"/>
      <c r="AJ29" s="302"/>
      <c r="AK29" s="302"/>
      <c r="AL29" s="302"/>
      <c r="AM29" s="302"/>
      <c r="AN29" s="302"/>
      <c r="AO29" s="302"/>
      <c r="AP29" s="458"/>
    </row>
    <row r="30" spans="1:42">
      <c r="A30" s="395"/>
      <c r="B30" s="396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  <c r="O30" s="302"/>
      <c r="P30" s="302"/>
      <c r="Q30" s="302"/>
      <c r="R30" s="302"/>
      <c r="S30" s="302"/>
      <c r="T30" s="302"/>
      <c r="U30" s="302"/>
      <c r="V30" s="302"/>
      <c r="W30" s="302"/>
      <c r="X30" s="302"/>
      <c r="Y30" s="302"/>
      <c r="Z30" s="302"/>
      <c r="AA30" s="302"/>
      <c r="AB30" s="302"/>
      <c r="AC30" s="302"/>
      <c r="AD30" s="302"/>
      <c r="AE30" s="302"/>
      <c r="AF30" s="302"/>
      <c r="AG30" s="302"/>
      <c r="AH30" s="302"/>
      <c r="AI30" s="302"/>
      <c r="AJ30" s="302"/>
      <c r="AK30" s="302"/>
      <c r="AL30" s="302"/>
      <c r="AM30" s="302"/>
      <c r="AN30" s="302"/>
      <c r="AO30" s="302"/>
      <c r="AP30" s="458"/>
    </row>
    <row r="31" spans="1:42">
      <c r="A31" s="395"/>
      <c r="B31" s="396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302"/>
      <c r="Y31" s="302"/>
      <c r="Z31" s="302"/>
      <c r="AA31" s="302"/>
      <c r="AB31" s="302"/>
      <c r="AC31" s="302"/>
      <c r="AD31" s="302"/>
      <c r="AE31" s="302"/>
      <c r="AF31" s="302"/>
      <c r="AG31" s="302"/>
      <c r="AH31" s="302"/>
      <c r="AI31" s="302"/>
      <c r="AJ31" s="302"/>
      <c r="AK31" s="302"/>
      <c r="AL31" s="302"/>
      <c r="AM31" s="302"/>
      <c r="AN31" s="302"/>
      <c r="AO31" s="302"/>
      <c r="AP31" s="458"/>
    </row>
    <row r="32" spans="1:42">
      <c r="A32" s="395"/>
      <c r="B32" s="396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  <c r="O32" s="302"/>
      <c r="P32" s="302"/>
      <c r="Q32" s="302"/>
      <c r="R32" s="302"/>
      <c r="S32" s="302"/>
      <c r="T32" s="302"/>
      <c r="U32" s="302"/>
      <c r="V32" s="302"/>
      <c r="W32" s="302"/>
      <c r="X32" s="302"/>
      <c r="Y32" s="302"/>
      <c r="Z32" s="302"/>
      <c r="AA32" s="302"/>
      <c r="AB32" s="302"/>
      <c r="AC32" s="302"/>
      <c r="AD32" s="302"/>
      <c r="AE32" s="302"/>
      <c r="AF32" s="302"/>
      <c r="AG32" s="302"/>
      <c r="AH32" s="302"/>
      <c r="AI32" s="302"/>
      <c r="AJ32" s="302"/>
      <c r="AK32" s="302"/>
      <c r="AL32" s="302"/>
      <c r="AM32" s="302"/>
      <c r="AN32" s="302"/>
      <c r="AO32" s="302"/>
      <c r="AP32" s="458"/>
    </row>
    <row r="33" spans="1:42">
      <c r="A33" s="395"/>
      <c r="B33" s="396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  <c r="O33" s="302"/>
      <c r="P33" s="302"/>
      <c r="Q33" s="302"/>
      <c r="R33" s="302"/>
      <c r="S33" s="302"/>
      <c r="T33" s="302"/>
      <c r="U33" s="302"/>
      <c r="V33" s="302"/>
      <c r="W33" s="302"/>
      <c r="X33" s="302"/>
      <c r="Y33" s="302"/>
      <c r="Z33" s="302"/>
      <c r="AA33" s="302"/>
      <c r="AB33" s="302"/>
      <c r="AC33" s="302"/>
      <c r="AD33" s="302"/>
      <c r="AE33" s="302"/>
      <c r="AF33" s="302"/>
      <c r="AG33" s="302"/>
      <c r="AH33" s="302"/>
      <c r="AI33" s="302"/>
      <c r="AJ33" s="302"/>
      <c r="AK33" s="302"/>
      <c r="AL33" s="302"/>
      <c r="AM33" s="302"/>
      <c r="AN33" s="302"/>
      <c r="AO33" s="302"/>
      <c r="AP33" s="458"/>
    </row>
    <row r="34" spans="1:42">
      <c r="A34" s="395"/>
      <c r="B34" s="396"/>
      <c r="C34" s="302"/>
      <c r="D34" s="302"/>
      <c r="E34" s="302"/>
      <c r="F34" s="302"/>
      <c r="G34" s="302"/>
      <c r="H34" s="302"/>
      <c r="I34" s="302"/>
      <c r="J34" s="302"/>
      <c r="K34" s="302"/>
      <c r="L34" s="302"/>
      <c r="M34" s="302"/>
      <c r="N34" s="302"/>
      <c r="O34" s="302"/>
      <c r="P34" s="302"/>
      <c r="Q34" s="302"/>
      <c r="R34" s="302"/>
      <c r="S34" s="302"/>
      <c r="T34" s="302"/>
      <c r="U34" s="302"/>
      <c r="V34" s="302"/>
      <c r="W34" s="302"/>
      <c r="X34" s="302"/>
      <c r="Y34" s="302"/>
      <c r="Z34" s="302"/>
      <c r="AA34" s="302"/>
      <c r="AB34" s="302"/>
      <c r="AC34" s="302"/>
      <c r="AD34" s="302"/>
      <c r="AE34" s="302"/>
      <c r="AF34" s="302"/>
      <c r="AG34" s="302"/>
      <c r="AH34" s="302"/>
      <c r="AI34" s="302"/>
      <c r="AJ34" s="302"/>
      <c r="AK34" s="302"/>
      <c r="AL34" s="302"/>
      <c r="AM34" s="302"/>
      <c r="AN34" s="302"/>
      <c r="AO34" s="302"/>
      <c r="AP34" s="458"/>
    </row>
    <row r="35" spans="1:42">
      <c r="A35" s="395"/>
      <c r="B35" s="396"/>
      <c r="C35" s="302"/>
      <c r="D35" s="302"/>
      <c r="E35" s="302"/>
      <c r="F35" s="302"/>
      <c r="G35" s="302"/>
      <c r="H35" s="302"/>
      <c r="I35" s="302"/>
      <c r="J35" s="302"/>
      <c r="K35" s="302"/>
      <c r="L35" s="302"/>
      <c r="M35" s="302"/>
      <c r="N35" s="302"/>
      <c r="O35" s="302"/>
      <c r="P35" s="302"/>
      <c r="Q35" s="302"/>
      <c r="R35" s="302"/>
      <c r="S35" s="302"/>
      <c r="T35" s="302"/>
      <c r="U35" s="302"/>
      <c r="V35" s="302"/>
      <c r="W35" s="302"/>
      <c r="X35" s="302"/>
      <c r="Y35" s="302"/>
      <c r="Z35" s="302"/>
      <c r="AA35" s="302"/>
      <c r="AB35" s="302"/>
      <c r="AC35" s="302"/>
      <c r="AD35" s="302"/>
      <c r="AE35" s="302"/>
      <c r="AF35" s="302"/>
      <c r="AG35" s="302"/>
      <c r="AH35" s="302"/>
      <c r="AI35" s="302"/>
      <c r="AJ35" s="302"/>
      <c r="AK35" s="302"/>
      <c r="AL35" s="302"/>
      <c r="AM35" s="302"/>
      <c r="AN35" s="302"/>
      <c r="AO35" s="302"/>
      <c r="AP35" s="458"/>
    </row>
    <row r="36" spans="1:42">
      <c r="A36" s="395"/>
      <c r="B36" s="396"/>
      <c r="C36" s="302"/>
      <c r="D36" s="302"/>
      <c r="E36" s="302"/>
      <c r="F36" s="302"/>
      <c r="G36" s="302"/>
      <c r="H36" s="302"/>
      <c r="I36" s="302"/>
      <c r="J36" s="302"/>
      <c r="K36" s="302"/>
      <c r="L36" s="302"/>
      <c r="M36" s="302"/>
      <c r="N36" s="302"/>
      <c r="O36" s="302"/>
      <c r="P36" s="302"/>
      <c r="Q36" s="302"/>
      <c r="R36" s="302"/>
      <c r="S36" s="302"/>
      <c r="T36" s="302"/>
      <c r="U36" s="302"/>
      <c r="V36" s="302"/>
      <c r="W36" s="302"/>
      <c r="X36" s="302"/>
      <c r="Y36" s="302"/>
      <c r="Z36" s="302"/>
      <c r="AA36" s="302"/>
      <c r="AB36" s="302"/>
      <c r="AC36" s="302"/>
      <c r="AD36" s="302"/>
      <c r="AE36" s="302"/>
      <c r="AF36" s="302"/>
      <c r="AG36" s="302"/>
      <c r="AH36" s="302"/>
      <c r="AI36" s="302"/>
      <c r="AJ36" s="302"/>
      <c r="AK36" s="302"/>
      <c r="AL36" s="302"/>
      <c r="AM36" s="302"/>
      <c r="AN36" s="302"/>
      <c r="AO36" s="302"/>
      <c r="AP36" s="458"/>
    </row>
    <row r="37" spans="1:42">
      <c r="A37" s="395"/>
      <c r="B37" s="396"/>
      <c r="C37" s="302"/>
      <c r="D37" s="302"/>
      <c r="E37" s="302"/>
      <c r="F37" s="302"/>
      <c r="G37" s="302"/>
      <c r="H37" s="302"/>
      <c r="I37" s="302"/>
      <c r="J37" s="302"/>
      <c r="K37" s="302"/>
      <c r="L37" s="302"/>
      <c r="M37" s="302"/>
      <c r="N37" s="302"/>
      <c r="O37" s="302"/>
      <c r="P37" s="302"/>
      <c r="Q37" s="302"/>
      <c r="R37" s="302"/>
      <c r="S37" s="302"/>
      <c r="T37" s="302"/>
      <c r="U37" s="302"/>
      <c r="V37" s="302"/>
      <c r="W37" s="302"/>
      <c r="X37" s="302"/>
      <c r="Y37" s="302"/>
      <c r="Z37" s="302"/>
      <c r="AA37" s="302"/>
      <c r="AB37" s="302"/>
      <c r="AC37" s="302"/>
      <c r="AD37" s="302"/>
      <c r="AE37" s="302"/>
      <c r="AF37" s="302"/>
      <c r="AG37" s="302"/>
      <c r="AH37" s="302"/>
      <c r="AI37" s="302"/>
      <c r="AJ37" s="302"/>
      <c r="AK37" s="302"/>
      <c r="AL37" s="302"/>
      <c r="AM37" s="302"/>
      <c r="AN37" s="302"/>
      <c r="AO37" s="302"/>
      <c r="AP37" s="458"/>
    </row>
    <row r="38" spans="1:42">
      <c r="A38" s="395"/>
      <c r="B38" s="396"/>
      <c r="C38" s="302"/>
      <c r="D38" s="302"/>
      <c r="E38" s="302"/>
      <c r="F38" s="302"/>
      <c r="G38" s="302"/>
      <c r="H38" s="302"/>
      <c r="I38" s="302"/>
      <c r="J38" s="302"/>
      <c r="K38" s="302"/>
      <c r="L38" s="302"/>
      <c r="M38" s="302"/>
      <c r="N38" s="302"/>
      <c r="O38" s="302"/>
      <c r="P38" s="302"/>
      <c r="Q38" s="302"/>
      <c r="R38" s="302"/>
      <c r="S38" s="302"/>
      <c r="T38" s="302"/>
      <c r="U38" s="302"/>
      <c r="V38" s="302"/>
      <c r="W38" s="302"/>
      <c r="X38" s="302"/>
      <c r="Y38" s="302"/>
      <c r="Z38" s="302"/>
      <c r="AA38" s="302"/>
      <c r="AB38" s="302"/>
      <c r="AC38" s="302"/>
      <c r="AD38" s="302"/>
      <c r="AE38" s="302"/>
      <c r="AF38" s="302"/>
      <c r="AG38" s="302"/>
      <c r="AH38" s="302"/>
      <c r="AI38" s="302"/>
      <c r="AJ38" s="302"/>
      <c r="AK38" s="302"/>
      <c r="AL38" s="302"/>
      <c r="AM38" s="302"/>
      <c r="AN38" s="302"/>
      <c r="AO38" s="302"/>
      <c r="AP38" s="458"/>
    </row>
    <row r="39" spans="1:42">
      <c r="A39" s="395"/>
      <c r="B39" s="396"/>
      <c r="C39" s="302"/>
      <c r="D39" s="302"/>
      <c r="E39" s="302"/>
      <c r="F39" s="302"/>
      <c r="G39" s="302"/>
      <c r="H39" s="302"/>
      <c r="I39" s="302"/>
      <c r="J39" s="302"/>
      <c r="K39" s="302"/>
      <c r="L39" s="302"/>
      <c r="M39" s="302"/>
      <c r="N39" s="302"/>
      <c r="O39" s="302"/>
      <c r="P39" s="302"/>
      <c r="Q39" s="302"/>
      <c r="R39" s="302"/>
      <c r="S39" s="302"/>
      <c r="T39" s="302"/>
      <c r="U39" s="302"/>
      <c r="V39" s="302"/>
      <c r="W39" s="302"/>
      <c r="X39" s="302"/>
      <c r="Y39" s="302"/>
      <c r="Z39" s="302"/>
      <c r="AA39" s="302"/>
      <c r="AB39" s="302"/>
      <c r="AC39" s="302"/>
      <c r="AD39" s="302"/>
      <c r="AE39" s="302"/>
      <c r="AF39" s="302"/>
      <c r="AG39" s="302"/>
      <c r="AH39" s="302"/>
      <c r="AI39" s="302"/>
      <c r="AJ39" s="302"/>
      <c r="AK39" s="302"/>
      <c r="AL39" s="302"/>
      <c r="AM39" s="302"/>
      <c r="AN39" s="302"/>
      <c r="AO39" s="302"/>
      <c r="AP39" s="458"/>
    </row>
    <row r="40" spans="1:42">
      <c r="A40" s="395"/>
      <c r="B40" s="396"/>
      <c r="C40" s="302"/>
      <c r="D40" s="302"/>
      <c r="E40" s="302"/>
      <c r="F40" s="302"/>
      <c r="G40" s="302"/>
      <c r="H40" s="302"/>
      <c r="I40" s="302"/>
      <c r="J40" s="302"/>
      <c r="K40" s="302"/>
      <c r="L40" s="302"/>
      <c r="M40" s="302"/>
      <c r="N40" s="302"/>
      <c r="O40" s="302"/>
      <c r="P40" s="302"/>
      <c r="Q40" s="302"/>
      <c r="R40" s="302"/>
      <c r="S40" s="302"/>
      <c r="T40" s="302"/>
      <c r="U40" s="302"/>
      <c r="V40" s="302"/>
      <c r="W40" s="302"/>
      <c r="X40" s="302"/>
      <c r="Y40" s="302"/>
      <c r="Z40" s="302"/>
      <c r="AA40" s="302"/>
      <c r="AB40" s="302"/>
      <c r="AC40" s="302"/>
      <c r="AD40" s="302"/>
      <c r="AE40" s="302"/>
      <c r="AF40" s="302"/>
      <c r="AG40" s="302"/>
      <c r="AH40" s="302"/>
      <c r="AI40" s="302"/>
      <c r="AJ40" s="302"/>
      <c r="AK40" s="302"/>
      <c r="AL40" s="302"/>
      <c r="AM40" s="302"/>
      <c r="AN40" s="302"/>
      <c r="AO40" s="302"/>
      <c r="AP40" s="458"/>
    </row>
    <row r="41" spans="1:42">
      <c r="A41" s="395"/>
      <c r="B41" s="396"/>
      <c r="C41" s="302"/>
      <c r="D41" s="302"/>
      <c r="E41" s="302"/>
      <c r="F41" s="302"/>
      <c r="G41" s="302"/>
      <c r="H41" s="302"/>
      <c r="I41" s="302"/>
      <c r="J41" s="302"/>
      <c r="K41" s="302"/>
      <c r="L41" s="302"/>
      <c r="M41" s="302"/>
      <c r="N41" s="302"/>
      <c r="O41" s="302"/>
      <c r="P41" s="302"/>
      <c r="Q41" s="302"/>
      <c r="R41" s="302"/>
      <c r="S41" s="302"/>
      <c r="T41" s="302"/>
      <c r="U41" s="302"/>
      <c r="V41" s="302"/>
      <c r="W41" s="302"/>
      <c r="X41" s="302"/>
      <c r="Y41" s="302"/>
      <c r="Z41" s="302"/>
      <c r="AA41" s="302"/>
      <c r="AB41" s="302"/>
      <c r="AC41" s="302"/>
      <c r="AD41" s="302"/>
      <c r="AE41" s="302"/>
      <c r="AF41" s="302"/>
      <c r="AG41" s="302"/>
      <c r="AH41" s="302"/>
      <c r="AI41" s="302"/>
      <c r="AJ41" s="302"/>
      <c r="AK41" s="302"/>
      <c r="AL41" s="302"/>
      <c r="AM41" s="302"/>
      <c r="AN41" s="302"/>
      <c r="AO41" s="302"/>
      <c r="AP41" s="458"/>
    </row>
    <row r="42" spans="1:42">
      <c r="A42" s="395"/>
      <c r="B42" s="396"/>
      <c r="C42" s="302"/>
      <c r="D42" s="302"/>
      <c r="E42" s="302"/>
      <c r="F42" s="302"/>
      <c r="G42" s="302"/>
      <c r="H42" s="302"/>
      <c r="I42" s="302"/>
      <c r="J42" s="302"/>
      <c r="K42" s="302"/>
      <c r="L42" s="302"/>
      <c r="M42" s="302"/>
      <c r="N42" s="302"/>
      <c r="O42" s="302"/>
      <c r="P42" s="302"/>
      <c r="Q42" s="302"/>
      <c r="R42" s="302"/>
      <c r="S42" s="302"/>
      <c r="T42" s="302"/>
      <c r="U42" s="302"/>
      <c r="V42" s="302"/>
      <c r="W42" s="302"/>
      <c r="X42" s="302"/>
      <c r="Y42" s="302"/>
      <c r="Z42" s="302"/>
      <c r="AA42" s="302"/>
      <c r="AB42" s="302"/>
      <c r="AC42" s="302"/>
      <c r="AD42" s="302"/>
      <c r="AE42" s="302"/>
      <c r="AF42" s="302"/>
      <c r="AG42" s="302"/>
      <c r="AH42" s="302"/>
      <c r="AI42" s="302"/>
      <c r="AJ42" s="302"/>
      <c r="AK42" s="302"/>
      <c r="AL42" s="302"/>
      <c r="AM42" s="302"/>
      <c r="AN42" s="302"/>
      <c r="AO42" s="302"/>
      <c r="AP42" s="458"/>
    </row>
    <row r="43" spans="1:42">
      <c r="A43" s="395"/>
      <c r="B43" s="396"/>
      <c r="C43" s="302"/>
      <c r="D43" s="302"/>
      <c r="E43" s="302"/>
      <c r="F43" s="302"/>
      <c r="G43" s="302"/>
      <c r="H43" s="302"/>
      <c r="I43" s="302"/>
      <c r="J43" s="302"/>
      <c r="K43" s="302"/>
      <c r="L43" s="302"/>
      <c r="M43" s="302"/>
      <c r="N43" s="302"/>
      <c r="O43" s="302"/>
      <c r="P43" s="302"/>
      <c r="Q43" s="302"/>
      <c r="R43" s="302"/>
      <c r="S43" s="302"/>
      <c r="T43" s="302"/>
      <c r="U43" s="302"/>
      <c r="V43" s="302"/>
      <c r="W43" s="302"/>
      <c r="X43" s="302"/>
      <c r="Y43" s="302"/>
      <c r="Z43" s="302"/>
      <c r="AA43" s="302"/>
      <c r="AB43" s="302"/>
      <c r="AC43" s="302"/>
      <c r="AD43" s="302"/>
      <c r="AE43" s="302"/>
      <c r="AF43" s="302"/>
      <c r="AG43" s="302"/>
      <c r="AH43" s="302"/>
      <c r="AI43" s="302"/>
      <c r="AJ43" s="302"/>
      <c r="AK43" s="302"/>
      <c r="AL43" s="302"/>
      <c r="AM43" s="302"/>
      <c r="AN43" s="302"/>
      <c r="AO43" s="302"/>
      <c r="AP43" s="458"/>
    </row>
    <row r="44" spans="1:42">
      <c r="A44" s="395"/>
      <c r="B44" s="396"/>
      <c r="C44" s="302"/>
      <c r="D44" s="302"/>
      <c r="E44" s="302"/>
      <c r="F44" s="302"/>
      <c r="G44" s="302"/>
      <c r="H44" s="302"/>
      <c r="I44" s="302"/>
      <c r="J44" s="302"/>
      <c r="K44" s="302"/>
      <c r="L44" s="302"/>
      <c r="M44" s="302"/>
      <c r="N44" s="302"/>
      <c r="O44" s="302"/>
      <c r="P44" s="302"/>
      <c r="Q44" s="302"/>
      <c r="R44" s="302"/>
      <c r="S44" s="302"/>
      <c r="T44" s="302"/>
      <c r="U44" s="302"/>
      <c r="V44" s="302"/>
      <c r="W44" s="302"/>
      <c r="X44" s="302"/>
      <c r="Y44" s="302"/>
      <c r="Z44" s="302"/>
      <c r="AA44" s="302"/>
      <c r="AB44" s="302"/>
      <c r="AC44" s="302"/>
      <c r="AD44" s="302"/>
      <c r="AE44" s="302"/>
      <c r="AF44" s="302"/>
      <c r="AG44" s="302"/>
      <c r="AH44" s="302"/>
      <c r="AI44" s="302"/>
      <c r="AJ44" s="302"/>
      <c r="AK44" s="302"/>
      <c r="AL44" s="302"/>
      <c r="AM44" s="302"/>
      <c r="AN44" s="302"/>
      <c r="AO44" s="302"/>
      <c r="AP44" s="458"/>
    </row>
    <row r="45" spans="1:42">
      <c r="A45" s="395"/>
      <c r="B45" s="396"/>
      <c r="C45" s="302"/>
      <c r="D45" s="302"/>
      <c r="E45" s="302"/>
      <c r="F45" s="302"/>
      <c r="G45" s="302"/>
      <c r="H45" s="302"/>
      <c r="I45" s="302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302"/>
      <c r="AI45" s="302"/>
      <c r="AJ45" s="302"/>
      <c r="AK45" s="302"/>
      <c r="AL45" s="302"/>
      <c r="AM45" s="302"/>
      <c r="AN45" s="302"/>
      <c r="AO45" s="302"/>
      <c r="AP45" s="458"/>
    </row>
    <row r="46" spans="1:42">
      <c r="A46" s="505"/>
      <c r="B46" s="506"/>
      <c r="C46" s="362"/>
      <c r="D46" s="362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2"/>
      <c r="AL46" s="362"/>
      <c r="AM46" s="362"/>
      <c r="AN46" s="362"/>
      <c r="AO46" s="362"/>
      <c r="AP46" s="507"/>
    </row>
    <row r="47" spans="1:42">
      <c r="A47" s="293" t="s">
        <v>64</v>
      </c>
      <c r="B47" s="294"/>
      <c r="C47" s="294"/>
      <c r="D47" s="294"/>
      <c r="E47" s="294"/>
      <c r="F47" s="294"/>
      <c r="G47" s="294"/>
      <c r="H47" s="294"/>
      <c r="I47" s="294"/>
      <c r="J47" s="294"/>
      <c r="K47" s="294"/>
      <c r="L47" s="294"/>
      <c r="M47" s="294"/>
      <c r="N47" s="294"/>
      <c r="O47" s="294"/>
      <c r="P47" s="294"/>
      <c r="Q47" s="294"/>
      <c r="R47" s="294"/>
      <c r="S47" s="294"/>
      <c r="T47" s="295"/>
      <c r="U47" s="293" t="s">
        <v>43</v>
      </c>
      <c r="V47" s="294"/>
      <c r="W47" s="294"/>
      <c r="X47" s="294"/>
      <c r="Y47" s="294"/>
      <c r="Z47" s="294"/>
      <c r="AA47" s="294"/>
      <c r="AB47" s="294"/>
      <c r="AC47" s="294"/>
      <c r="AD47" s="294"/>
      <c r="AE47" s="294"/>
      <c r="AF47" s="294"/>
      <c r="AG47" s="294"/>
      <c r="AH47" s="294"/>
      <c r="AI47" s="294"/>
      <c r="AJ47" s="294"/>
      <c r="AK47" s="294"/>
      <c r="AL47" s="294"/>
      <c r="AM47" s="294"/>
      <c r="AN47" s="294"/>
      <c r="AO47" s="294"/>
      <c r="AP47" s="295"/>
    </row>
    <row r="48" spans="1:42">
      <c r="A48" s="518" t="s">
        <v>256</v>
      </c>
      <c r="B48" s="519"/>
      <c r="C48" s="519"/>
      <c r="D48" s="519"/>
      <c r="E48" s="519"/>
      <c r="F48" s="519"/>
      <c r="G48" s="519"/>
      <c r="H48" s="519"/>
      <c r="I48" s="519"/>
      <c r="J48" s="519"/>
      <c r="K48" s="519"/>
      <c r="L48" s="519"/>
      <c r="M48" s="519"/>
      <c r="N48" s="519"/>
      <c r="O48" s="519"/>
      <c r="P48" s="519"/>
      <c r="Q48" s="519"/>
      <c r="R48" s="519"/>
      <c r="S48" s="520"/>
      <c r="T48" s="531"/>
      <c r="U48" s="523" t="s">
        <v>252</v>
      </c>
      <c r="V48" s="167"/>
      <c r="W48" s="167"/>
      <c r="X48" s="167"/>
      <c r="Y48" s="167"/>
      <c r="Z48" s="167"/>
      <c r="AA48" s="167"/>
      <c r="AB48" s="167"/>
      <c r="AC48" s="167"/>
      <c r="AD48" s="167"/>
      <c r="AE48" s="167"/>
      <c r="AF48" s="167"/>
      <c r="AG48" s="167"/>
      <c r="AH48" s="167"/>
      <c r="AI48" s="167"/>
      <c r="AJ48" s="167"/>
      <c r="AK48" s="167"/>
      <c r="AL48" s="167"/>
      <c r="AM48" s="167"/>
      <c r="AN48" s="244"/>
      <c r="AO48" s="120"/>
      <c r="AP48" s="93"/>
    </row>
    <row r="49" spans="1:42">
      <c r="A49" s="474"/>
      <c r="B49" s="475"/>
      <c r="C49" s="475"/>
      <c r="D49" s="475"/>
      <c r="E49" s="475"/>
      <c r="F49" s="475"/>
      <c r="G49" s="475"/>
      <c r="H49" s="475"/>
      <c r="I49" s="475"/>
      <c r="J49" s="475"/>
      <c r="K49" s="475"/>
      <c r="L49" s="475"/>
      <c r="M49" s="475"/>
      <c r="N49" s="475"/>
      <c r="O49" s="475"/>
      <c r="P49" s="475"/>
      <c r="Q49" s="475"/>
      <c r="R49" s="475"/>
      <c r="S49" s="476"/>
      <c r="T49" s="522"/>
      <c r="U49" s="523" t="s">
        <v>290</v>
      </c>
      <c r="V49" s="167"/>
      <c r="W49" s="167"/>
      <c r="X49" s="167"/>
      <c r="Y49" s="167"/>
      <c r="Z49" s="167"/>
      <c r="AA49" s="167"/>
      <c r="AB49" s="167"/>
      <c r="AC49" s="167"/>
      <c r="AD49" s="167"/>
      <c r="AE49" s="167"/>
      <c r="AF49" s="167"/>
      <c r="AG49" s="167"/>
      <c r="AH49" s="167"/>
      <c r="AI49" s="167"/>
      <c r="AJ49" s="167"/>
      <c r="AK49" s="167"/>
      <c r="AL49" s="167"/>
      <c r="AM49" s="167"/>
      <c r="AN49" s="244"/>
      <c r="AO49" s="14"/>
      <c r="AP49" s="93"/>
    </row>
    <row r="50" spans="1:42">
      <c r="A50" s="474"/>
      <c r="B50" s="475"/>
      <c r="C50" s="475"/>
      <c r="D50" s="475"/>
      <c r="E50" s="475"/>
      <c r="F50" s="475"/>
      <c r="G50" s="475"/>
      <c r="H50" s="475"/>
      <c r="I50" s="475"/>
      <c r="J50" s="475"/>
      <c r="K50" s="475"/>
      <c r="L50" s="475"/>
      <c r="M50" s="475"/>
      <c r="N50" s="475"/>
      <c r="O50" s="475"/>
      <c r="P50" s="475"/>
      <c r="Q50" s="475"/>
      <c r="R50" s="475"/>
      <c r="S50" s="476"/>
      <c r="T50" s="476"/>
      <c r="U50" s="524" t="s">
        <v>41</v>
      </c>
      <c r="V50" s="462"/>
      <c r="W50" s="462"/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462"/>
      <c r="AI50" s="462"/>
      <c r="AJ50" s="462"/>
      <c r="AK50" s="462"/>
      <c r="AL50" s="462"/>
      <c r="AM50" s="462"/>
      <c r="AN50" s="462"/>
      <c r="AO50" s="462"/>
      <c r="AP50" s="463"/>
    </row>
    <row r="51" spans="1:42">
      <c r="A51" s="474"/>
      <c r="B51" s="475"/>
      <c r="C51" s="475"/>
      <c r="D51" s="475"/>
      <c r="E51" s="475"/>
      <c r="F51" s="475"/>
      <c r="G51" s="475"/>
      <c r="H51" s="475"/>
      <c r="I51" s="475"/>
      <c r="J51" s="475"/>
      <c r="K51" s="475"/>
      <c r="L51" s="475"/>
      <c r="M51" s="475"/>
      <c r="N51" s="475"/>
      <c r="O51" s="475"/>
      <c r="P51" s="475"/>
      <c r="Q51" s="475"/>
      <c r="R51" s="475"/>
      <c r="S51" s="476"/>
      <c r="T51" s="476"/>
      <c r="U51" s="465"/>
      <c r="V51" s="465"/>
      <c r="W51" s="465"/>
      <c r="X51" s="465"/>
      <c r="Y51" s="465"/>
      <c r="Z51" s="465"/>
      <c r="AA51" s="465"/>
      <c r="AB51" s="465"/>
      <c r="AC51" s="465"/>
      <c r="AD51" s="465"/>
      <c r="AE51" s="465"/>
      <c r="AF51" s="465"/>
      <c r="AG51" s="465"/>
      <c r="AH51" s="465"/>
      <c r="AI51" s="465"/>
      <c r="AJ51" s="465"/>
      <c r="AK51" s="465"/>
      <c r="AL51" s="465"/>
      <c r="AM51" s="465"/>
      <c r="AN51" s="465"/>
      <c r="AO51" s="465"/>
      <c r="AP51" s="466"/>
    </row>
    <row r="52" spans="1:42">
      <c r="A52" s="474"/>
      <c r="B52" s="475"/>
      <c r="C52" s="475"/>
      <c r="D52" s="475"/>
      <c r="E52" s="475"/>
      <c r="F52" s="475"/>
      <c r="G52" s="475"/>
      <c r="H52" s="475"/>
      <c r="I52" s="475"/>
      <c r="J52" s="475"/>
      <c r="K52" s="475"/>
      <c r="L52" s="475"/>
      <c r="M52" s="475"/>
      <c r="N52" s="475"/>
      <c r="O52" s="475"/>
      <c r="P52" s="475"/>
      <c r="Q52" s="475"/>
      <c r="R52" s="475"/>
      <c r="S52" s="476"/>
      <c r="T52" s="476"/>
      <c r="U52" s="465"/>
      <c r="V52" s="465"/>
      <c r="W52" s="465"/>
      <c r="X52" s="465"/>
      <c r="Y52" s="465"/>
      <c r="Z52" s="465"/>
      <c r="AA52" s="465"/>
      <c r="AB52" s="465"/>
      <c r="AC52" s="465"/>
      <c r="AD52" s="465"/>
      <c r="AE52" s="465"/>
      <c r="AF52" s="465"/>
      <c r="AG52" s="465"/>
      <c r="AH52" s="465"/>
      <c r="AI52" s="465"/>
      <c r="AJ52" s="465"/>
      <c r="AK52" s="465"/>
      <c r="AL52" s="465"/>
      <c r="AM52" s="465"/>
      <c r="AN52" s="465"/>
      <c r="AO52" s="465"/>
      <c r="AP52" s="466"/>
    </row>
    <row r="53" spans="1:42">
      <c r="A53" s="474"/>
      <c r="B53" s="475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6"/>
      <c r="T53" s="476"/>
      <c r="U53" s="465"/>
      <c r="V53" s="465"/>
      <c r="W53" s="465"/>
      <c r="X53" s="465"/>
      <c r="Y53" s="465"/>
      <c r="Z53" s="465"/>
      <c r="AA53" s="465"/>
      <c r="AB53" s="465"/>
      <c r="AC53" s="465"/>
      <c r="AD53" s="465"/>
      <c r="AE53" s="465"/>
      <c r="AF53" s="465"/>
      <c r="AG53" s="465"/>
      <c r="AH53" s="465"/>
      <c r="AI53" s="465"/>
      <c r="AJ53" s="465"/>
      <c r="AK53" s="465"/>
      <c r="AL53" s="465"/>
      <c r="AM53" s="465"/>
      <c r="AN53" s="465"/>
      <c r="AO53" s="465"/>
      <c r="AP53" s="466"/>
    </row>
    <row r="54" spans="1:42">
      <c r="A54" s="474"/>
      <c r="B54" s="475"/>
      <c r="C54" s="475"/>
      <c r="D54" s="475"/>
      <c r="E54" s="475"/>
      <c r="F54" s="475"/>
      <c r="G54" s="475"/>
      <c r="H54" s="475"/>
      <c r="I54" s="475"/>
      <c r="J54" s="475"/>
      <c r="K54" s="475"/>
      <c r="L54" s="475"/>
      <c r="M54" s="475"/>
      <c r="N54" s="475"/>
      <c r="O54" s="475"/>
      <c r="P54" s="475"/>
      <c r="Q54" s="475"/>
      <c r="R54" s="475"/>
      <c r="S54" s="476"/>
      <c r="T54" s="476"/>
      <c r="U54" s="465"/>
      <c r="V54" s="465"/>
      <c r="W54" s="465"/>
      <c r="X54" s="465"/>
      <c r="Y54" s="465"/>
      <c r="Z54" s="465"/>
      <c r="AA54" s="465"/>
      <c r="AB54" s="465"/>
      <c r="AC54" s="465"/>
      <c r="AD54" s="465"/>
      <c r="AE54" s="465"/>
      <c r="AF54" s="465"/>
      <c r="AG54" s="465"/>
      <c r="AH54" s="465"/>
      <c r="AI54" s="465"/>
      <c r="AJ54" s="465"/>
      <c r="AK54" s="465"/>
      <c r="AL54" s="465"/>
      <c r="AM54" s="465"/>
      <c r="AN54" s="465"/>
      <c r="AO54" s="465"/>
      <c r="AP54" s="466"/>
    </row>
    <row r="55" spans="1:42">
      <c r="A55" s="478"/>
      <c r="B55" s="479"/>
      <c r="C55" s="479"/>
      <c r="D55" s="479"/>
      <c r="E55" s="479"/>
      <c r="F55" s="479"/>
      <c r="G55" s="479"/>
      <c r="H55" s="479"/>
      <c r="I55" s="479"/>
      <c r="J55" s="479"/>
      <c r="K55" s="479"/>
      <c r="L55" s="479"/>
      <c r="M55" s="479"/>
      <c r="N55" s="479"/>
      <c r="O55" s="479"/>
      <c r="P55" s="479"/>
      <c r="Q55" s="479"/>
      <c r="R55" s="479"/>
      <c r="S55" s="480"/>
      <c r="T55" s="480"/>
      <c r="U55" s="503"/>
      <c r="V55" s="503"/>
      <c r="W55" s="503"/>
      <c r="X55" s="503"/>
      <c r="Y55" s="503"/>
      <c r="Z55" s="503"/>
      <c r="AA55" s="503"/>
      <c r="AB55" s="503"/>
      <c r="AC55" s="503"/>
      <c r="AD55" s="503"/>
      <c r="AE55" s="503"/>
      <c r="AF55" s="503"/>
      <c r="AG55" s="503"/>
      <c r="AH55" s="503"/>
      <c r="AI55" s="503"/>
      <c r="AJ55" s="503"/>
      <c r="AK55" s="503"/>
      <c r="AL55" s="503"/>
      <c r="AM55" s="503"/>
      <c r="AN55" s="503"/>
      <c r="AO55" s="503"/>
      <c r="AP55" s="504"/>
    </row>
    <row r="56" spans="1:42" ht="12.75" customHeight="1">
      <c r="A56" s="459" t="s">
        <v>35</v>
      </c>
      <c r="B56" s="441"/>
      <c r="C56" s="441"/>
      <c r="D56" s="359">
        <f>Deckblatt!$E$53</f>
        <v>0</v>
      </c>
      <c r="E56" s="351"/>
      <c r="F56" s="351"/>
      <c r="G56" s="351"/>
      <c r="H56" s="351"/>
      <c r="I56" s="351"/>
      <c r="J56" s="351"/>
      <c r="K56" s="351"/>
      <c r="L56" s="351"/>
      <c r="M56" s="351"/>
      <c r="N56" s="351"/>
      <c r="O56" s="351"/>
      <c r="P56" s="351"/>
      <c r="Q56" s="351"/>
      <c r="R56" s="351"/>
      <c r="S56" s="351"/>
      <c r="T56" s="351"/>
      <c r="U56" s="482" t="s">
        <v>35</v>
      </c>
      <c r="V56" s="483"/>
      <c r="W56" s="483"/>
      <c r="X56" s="440" t="str">
        <f>Deckblatt!$D$70</f>
        <v>Hr. Norbert Polacek</v>
      </c>
      <c r="Y56" s="440"/>
      <c r="Z56" s="440"/>
      <c r="AA56" s="440"/>
      <c r="AB56" s="440"/>
      <c r="AC56" s="440"/>
      <c r="AD56" s="440"/>
      <c r="AE56" s="440"/>
      <c r="AF56" s="440"/>
      <c r="AG56" s="440"/>
      <c r="AH56" s="440"/>
      <c r="AI56" s="440"/>
      <c r="AJ56" s="440"/>
      <c r="AK56" s="440"/>
      <c r="AL56" s="440"/>
      <c r="AM56" s="441"/>
      <c r="AN56" s="441"/>
      <c r="AO56" s="441"/>
      <c r="AP56" s="441"/>
    </row>
    <row r="57" spans="1:42">
      <c r="A57" s="145" t="s">
        <v>36</v>
      </c>
      <c r="B57" s="351"/>
      <c r="C57" s="351"/>
      <c r="D57" s="360">
        <f>Deckblatt!$E$54</f>
        <v>0</v>
      </c>
      <c r="E57" s="361"/>
      <c r="F57" s="361"/>
      <c r="G57" s="361"/>
      <c r="H57" s="361"/>
      <c r="I57" s="361"/>
      <c r="J57" s="361"/>
      <c r="K57" s="361"/>
      <c r="L57" s="361"/>
      <c r="M57" s="361"/>
      <c r="N57" s="361"/>
      <c r="O57" s="361"/>
      <c r="P57" s="361"/>
      <c r="Q57" s="361"/>
      <c r="R57" s="361"/>
      <c r="S57" s="361"/>
      <c r="T57" s="361"/>
      <c r="U57" s="289" t="s">
        <v>36</v>
      </c>
      <c r="V57" s="290"/>
      <c r="W57" s="291"/>
      <c r="X57" s="197" t="str">
        <f>Deckblatt!$D$71</f>
        <v>Qualität</v>
      </c>
      <c r="Y57" s="359"/>
      <c r="Z57" s="359"/>
      <c r="AA57" s="359"/>
      <c r="AB57" s="359"/>
      <c r="AC57" s="359"/>
      <c r="AD57" s="359"/>
      <c r="AE57" s="359"/>
      <c r="AF57" s="359"/>
      <c r="AG57" s="359"/>
      <c r="AH57" s="359"/>
      <c r="AI57" s="359"/>
      <c r="AJ57" s="359"/>
      <c r="AK57" s="359"/>
      <c r="AL57" s="359"/>
      <c r="AM57" s="351"/>
      <c r="AN57" s="351"/>
      <c r="AO57" s="351"/>
      <c r="AP57" s="351"/>
    </row>
    <row r="58" spans="1:42">
      <c r="A58" s="145" t="s">
        <v>37</v>
      </c>
      <c r="B58" s="351"/>
      <c r="C58" s="351"/>
      <c r="D58" s="360">
        <f>Deckblatt!$E$55</f>
        <v>0</v>
      </c>
      <c r="E58" s="361"/>
      <c r="F58" s="361"/>
      <c r="G58" s="361"/>
      <c r="H58" s="361"/>
      <c r="I58" s="361"/>
      <c r="J58" s="361"/>
      <c r="K58" s="361"/>
      <c r="L58" s="361"/>
      <c r="M58" s="361"/>
      <c r="N58" s="361"/>
      <c r="O58" s="361"/>
      <c r="P58" s="361"/>
      <c r="Q58" s="361"/>
      <c r="R58" s="361"/>
      <c r="S58" s="361"/>
      <c r="T58" s="361"/>
      <c r="U58" s="289" t="s">
        <v>37</v>
      </c>
      <c r="V58" s="290"/>
      <c r="W58" s="291"/>
      <c r="X58" s="197" t="str">
        <f>Deckblatt!$D$72</f>
        <v>0043 / 7235 / 605 - 279</v>
      </c>
      <c r="Y58" s="359"/>
      <c r="Z58" s="359"/>
      <c r="AA58" s="359"/>
      <c r="AB58" s="359"/>
      <c r="AC58" s="359"/>
      <c r="AD58" s="359"/>
      <c r="AE58" s="359"/>
      <c r="AF58" s="359"/>
      <c r="AG58" s="359"/>
      <c r="AH58" s="359"/>
      <c r="AI58" s="359"/>
      <c r="AJ58" s="359"/>
      <c r="AK58" s="359"/>
      <c r="AL58" s="359"/>
      <c r="AM58" s="351"/>
      <c r="AN58" s="351"/>
      <c r="AO58" s="351"/>
      <c r="AP58" s="351"/>
    </row>
    <row r="59" spans="1:42">
      <c r="A59" s="358" t="s">
        <v>38</v>
      </c>
      <c r="B59" s="351"/>
      <c r="C59" s="351"/>
      <c r="D59" s="360">
        <f>Deckblatt!$E$56</f>
        <v>0</v>
      </c>
      <c r="E59" s="361"/>
      <c r="F59" s="361"/>
      <c r="G59" s="361"/>
      <c r="H59" s="361"/>
      <c r="I59" s="361"/>
      <c r="J59" s="361"/>
      <c r="K59" s="361"/>
      <c r="L59" s="361"/>
      <c r="M59" s="361"/>
      <c r="N59" s="361"/>
      <c r="O59" s="361"/>
      <c r="P59" s="361"/>
      <c r="Q59" s="361"/>
      <c r="R59" s="361"/>
      <c r="S59" s="361"/>
      <c r="T59" s="361"/>
      <c r="U59" s="444" t="s">
        <v>38</v>
      </c>
      <c r="V59" s="351"/>
      <c r="W59" s="351"/>
      <c r="X59" s="442" t="str">
        <f>Deckblatt!$D$73</f>
        <v>0043 / 7235 / 605 - 22</v>
      </c>
      <c r="Y59" s="443"/>
      <c r="Z59" s="443"/>
      <c r="AA59" s="443"/>
      <c r="AB59" s="443"/>
      <c r="AC59" s="443"/>
      <c r="AD59" s="443"/>
      <c r="AE59" s="443"/>
      <c r="AF59" s="443"/>
      <c r="AG59" s="443"/>
      <c r="AH59" s="443"/>
      <c r="AI59" s="443"/>
      <c r="AJ59" s="443"/>
      <c r="AK59" s="443"/>
      <c r="AL59" s="443"/>
      <c r="AM59" s="443"/>
      <c r="AN59" s="443"/>
      <c r="AO59" s="443"/>
      <c r="AP59" s="443"/>
    </row>
    <row r="60" spans="1:42">
      <c r="A60" s="358" t="s">
        <v>34</v>
      </c>
      <c r="B60" s="351"/>
      <c r="C60" s="351"/>
      <c r="D60" s="360">
        <f>Deckblatt!$E$57</f>
        <v>0</v>
      </c>
      <c r="E60" s="361"/>
      <c r="F60" s="361"/>
      <c r="G60" s="361"/>
      <c r="H60" s="361"/>
      <c r="I60" s="361"/>
      <c r="J60" s="361"/>
      <c r="K60" s="361"/>
      <c r="L60" s="361"/>
      <c r="M60" s="361"/>
      <c r="N60" s="361"/>
      <c r="O60" s="361"/>
      <c r="P60" s="361"/>
      <c r="Q60" s="361"/>
      <c r="R60" s="361"/>
      <c r="S60" s="361"/>
      <c r="T60" s="361"/>
      <c r="U60" s="444" t="s">
        <v>34</v>
      </c>
      <c r="V60" s="351"/>
      <c r="W60" s="351"/>
      <c r="X60" s="197" t="str">
        <f>Deckblatt!$D$74</f>
        <v>norbert.polacek@epluse.at</v>
      </c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59"/>
      <c r="AL60" s="359"/>
      <c r="AM60" s="351"/>
      <c r="AN60" s="351"/>
      <c r="AO60" s="351"/>
      <c r="AP60" s="351"/>
    </row>
    <row r="61" spans="1:42">
      <c r="A61" s="363">
        <f>Deckblatt!$A$58</f>
        <v>0</v>
      </c>
      <c r="B61" s="363"/>
      <c r="C61" s="363"/>
      <c r="D61" s="363"/>
      <c r="E61" s="363"/>
      <c r="F61" s="363"/>
      <c r="G61" s="363"/>
      <c r="H61" s="363"/>
      <c r="I61" s="145"/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63"/>
      <c r="V61" s="363"/>
      <c r="W61" s="363"/>
      <c r="X61" s="363"/>
      <c r="Y61" s="363"/>
      <c r="Z61" s="363"/>
      <c r="AA61" s="363"/>
      <c r="AB61" s="363"/>
      <c r="AC61" s="145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</row>
    <row r="62" spans="1:42">
      <c r="A62" s="363"/>
      <c r="B62" s="363"/>
      <c r="C62" s="363"/>
      <c r="D62" s="363"/>
      <c r="E62" s="363"/>
      <c r="F62" s="363"/>
      <c r="G62" s="363"/>
      <c r="H62" s="363"/>
      <c r="I62" s="351"/>
      <c r="J62" s="351"/>
      <c r="K62" s="351"/>
      <c r="L62" s="351"/>
      <c r="M62" s="351"/>
      <c r="N62" s="351"/>
      <c r="O62" s="351"/>
      <c r="P62" s="351"/>
      <c r="Q62" s="351"/>
      <c r="R62" s="351"/>
      <c r="S62" s="351"/>
      <c r="T62" s="351"/>
      <c r="U62" s="363"/>
      <c r="V62" s="363"/>
      <c r="W62" s="363"/>
      <c r="X62" s="363"/>
      <c r="Y62" s="363"/>
      <c r="Z62" s="363"/>
      <c r="AA62" s="363"/>
      <c r="AB62" s="363"/>
      <c r="AC62" s="351"/>
      <c r="AD62" s="351"/>
      <c r="AE62" s="351"/>
      <c r="AF62" s="351"/>
      <c r="AG62" s="351"/>
      <c r="AH62" s="351"/>
      <c r="AI62" s="351"/>
      <c r="AJ62" s="351"/>
      <c r="AK62" s="351"/>
      <c r="AL62" s="351"/>
      <c r="AM62" s="351"/>
      <c r="AN62" s="351"/>
      <c r="AO62" s="351"/>
      <c r="AP62" s="351"/>
    </row>
    <row r="63" spans="1:42">
      <c r="A63" s="217" t="s">
        <v>40</v>
      </c>
      <c r="B63" s="218"/>
      <c r="C63" s="218"/>
      <c r="D63" s="218"/>
      <c r="E63" s="218"/>
      <c r="F63" s="218"/>
      <c r="G63" s="218"/>
      <c r="H63" s="195"/>
      <c r="I63" s="217" t="s">
        <v>39</v>
      </c>
      <c r="J63" s="218"/>
      <c r="K63" s="218"/>
      <c r="L63" s="218"/>
      <c r="M63" s="218"/>
      <c r="N63" s="218"/>
      <c r="O63" s="218"/>
      <c r="P63" s="218"/>
      <c r="Q63" s="218"/>
      <c r="R63" s="218"/>
      <c r="S63" s="218"/>
      <c r="T63" s="195"/>
      <c r="U63" s="217" t="s">
        <v>40</v>
      </c>
      <c r="V63" s="218"/>
      <c r="W63" s="218"/>
      <c r="X63" s="218"/>
      <c r="Y63" s="218"/>
      <c r="Z63" s="218"/>
      <c r="AA63" s="218"/>
      <c r="AB63" s="195"/>
      <c r="AC63" s="217" t="s">
        <v>39</v>
      </c>
      <c r="AD63" s="218"/>
      <c r="AE63" s="218"/>
      <c r="AF63" s="218"/>
      <c r="AG63" s="218"/>
      <c r="AH63" s="218"/>
      <c r="AI63" s="218"/>
      <c r="AJ63" s="218"/>
      <c r="AK63" s="218"/>
      <c r="AL63" s="218"/>
      <c r="AM63" s="218"/>
      <c r="AN63" s="218"/>
      <c r="AO63" s="218"/>
      <c r="AP63" s="195"/>
    </row>
    <row r="64" spans="1:42">
      <c r="A64" s="260" t="s">
        <v>47</v>
      </c>
      <c r="B64" s="261"/>
      <c r="C64" s="261"/>
      <c r="D64" s="261"/>
      <c r="E64" s="7"/>
      <c r="F64" s="343">
        <f>Deckblatt!F78</f>
        <v>0</v>
      </c>
      <c r="G64" s="343"/>
      <c r="H64" s="343"/>
      <c r="I64" s="343"/>
      <c r="J64" s="343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93"/>
    </row>
    <row r="65" spans="1:42">
      <c r="A65" s="484"/>
      <c r="B65" s="485"/>
      <c r="C65" s="485"/>
      <c r="D65" s="485"/>
      <c r="E65" s="485"/>
      <c r="F65" s="485"/>
      <c r="G65" s="485"/>
      <c r="H65" s="485"/>
      <c r="I65" s="485"/>
      <c r="J65" s="485"/>
      <c r="K65" s="485"/>
      <c r="L65" s="485"/>
      <c r="M65" s="485"/>
      <c r="N65" s="485"/>
      <c r="O65" s="485"/>
      <c r="P65" s="485"/>
      <c r="Q65" s="485"/>
      <c r="R65" s="485"/>
      <c r="S65" s="485"/>
      <c r="T65" s="485"/>
      <c r="U65" s="485"/>
      <c r="V65" s="485"/>
      <c r="W65" s="485"/>
      <c r="X65" s="485"/>
      <c r="Y65" s="485"/>
      <c r="Z65" s="485"/>
      <c r="AA65" s="485"/>
      <c r="AB65" s="485"/>
      <c r="AC65" s="485"/>
      <c r="AD65" s="485"/>
      <c r="AE65" s="485"/>
      <c r="AF65" s="485"/>
      <c r="AG65" s="485"/>
      <c r="AH65" s="485"/>
      <c r="AI65" s="485"/>
      <c r="AJ65" s="485"/>
      <c r="AK65" s="485"/>
      <c r="AL65" s="485"/>
      <c r="AM65" s="485"/>
      <c r="AN65" s="485"/>
      <c r="AO65" s="485"/>
      <c r="AP65" s="486"/>
    </row>
    <row r="66" spans="1:42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</row>
  </sheetData>
  <mergeCells count="266">
    <mergeCell ref="A64:D64"/>
    <mergeCell ref="A65:AP65"/>
    <mergeCell ref="A47:T47"/>
    <mergeCell ref="U47:AP47"/>
    <mergeCell ref="K8:M8"/>
    <mergeCell ref="A61:H62"/>
    <mergeCell ref="I61:T62"/>
    <mergeCell ref="U61:AB62"/>
    <mergeCell ref="AC61:AP62"/>
    <mergeCell ref="F64:J64"/>
    <mergeCell ref="A59:C59"/>
    <mergeCell ref="D59:T59"/>
    <mergeCell ref="U59:W59"/>
    <mergeCell ref="X59:AP59"/>
    <mergeCell ref="A60:C60"/>
    <mergeCell ref="D60:T60"/>
    <mergeCell ref="U60:W60"/>
    <mergeCell ref="X60:AP60"/>
    <mergeCell ref="A63:H63"/>
    <mergeCell ref="I63:T63"/>
    <mergeCell ref="U63:AB63"/>
    <mergeCell ref="AC63:AP63"/>
    <mergeCell ref="A57:C57"/>
    <mergeCell ref="D57:T57"/>
    <mergeCell ref="X57:AP57"/>
    <mergeCell ref="A58:C58"/>
    <mergeCell ref="D58:T58"/>
    <mergeCell ref="X58:AP58"/>
    <mergeCell ref="A48:T55"/>
    <mergeCell ref="U48:AN48"/>
    <mergeCell ref="U49:AN49"/>
    <mergeCell ref="U50:AP55"/>
    <mergeCell ref="A56:C56"/>
    <mergeCell ref="D56:T56"/>
    <mergeCell ref="U56:W56"/>
    <mergeCell ref="X56:AP56"/>
    <mergeCell ref="U57:W57"/>
    <mergeCell ref="U58:W58"/>
    <mergeCell ref="A46:B46"/>
    <mergeCell ref="C46:P46"/>
    <mergeCell ref="Q46:AA46"/>
    <mergeCell ref="AB46:AC46"/>
    <mergeCell ref="AD46:AE46"/>
    <mergeCell ref="AF46:AP46"/>
    <mergeCell ref="A45:B45"/>
    <mergeCell ref="C45:P45"/>
    <mergeCell ref="Q45:AA45"/>
    <mergeCell ref="AB45:AC45"/>
    <mergeCell ref="AD45:AE45"/>
    <mergeCell ref="AF45:AP45"/>
    <mergeCell ref="A44:B44"/>
    <mergeCell ref="C44:P44"/>
    <mergeCell ref="Q44:AA44"/>
    <mergeCell ref="AB44:AC44"/>
    <mergeCell ref="AD44:AE44"/>
    <mergeCell ref="AF44:AP44"/>
    <mergeCell ref="A43:B43"/>
    <mergeCell ref="C43:P43"/>
    <mergeCell ref="Q43:AA43"/>
    <mergeCell ref="AB43:AC43"/>
    <mergeCell ref="AD43:AE43"/>
    <mergeCell ref="AF43:AP43"/>
    <mergeCell ref="A42:B42"/>
    <mergeCell ref="C42:P42"/>
    <mergeCell ref="Q42:AA42"/>
    <mergeCell ref="AB42:AC42"/>
    <mergeCell ref="AD42:AE42"/>
    <mergeCell ref="AF42:AP42"/>
    <mergeCell ref="A41:B41"/>
    <mergeCell ref="C41:P41"/>
    <mergeCell ref="Q41:AA41"/>
    <mergeCell ref="AB41:AC41"/>
    <mergeCell ref="AD41:AE41"/>
    <mergeCell ref="AF41:AP41"/>
    <mergeCell ref="A40:B40"/>
    <mergeCell ref="C40:P40"/>
    <mergeCell ref="Q40:AA40"/>
    <mergeCell ref="AB40:AC40"/>
    <mergeCell ref="AD40:AE40"/>
    <mergeCell ref="AF40:AP40"/>
    <mergeCell ref="A39:B39"/>
    <mergeCell ref="C39:P39"/>
    <mergeCell ref="Q39:AA39"/>
    <mergeCell ref="AB39:AC39"/>
    <mergeCell ref="AD39:AE39"/>
    <mergeCell ref="AF39:AP39"/>
    <mergeCell ref="A38:B38"/>
    <mergeCell ref="C38:P38"/>
    <mergeCell ref="Q38:AA38"/>
    <mergeCell ref="AB38:AC38"/>
    <mergeCell ref="AD38:AE38"/>
    <mergeCell ref="AF38:AP38"/>
    <mergeCell ref="A37:B37"/>
    <mergeCell ref="C37:P37"/>
    <mergeCell ref="Q37:AA37"/>
    <mergeCell ref="AB37:AC37"/>
    <mergeCell ref="AD37:AE37"/>
    <mergeCell ref="AF37:AP37"/>
    <mergeCell ref="A36:B36"/>
    <mergeCell ref="C36:P36"/>
    <mergeCell ref="Q36:AA36"/>
    <mergeCell ref="AB36:AC36"/>
    <mergeCell ref="AD36:AE36"/>
    <mergeCell ref="AF36:AP36"/>
    <mergeCell ref="A35:B35"/>
    <mergeCell ref="C35:P35"/>
    <mergeCell ref="Q35:AA35"/>
    <mergeCell ref="AB35:AC35"/>
    <mergeCell ref="AD35:AE35"/>
    <mergeCell ref="AF35:AP35"/>
    <mergeCell ref="A34:B34"/>
    <mergeCell ref="C34:P34"/>
    <mergeCell ref="Q34:AA34"/>
    <mergeCell ref="AB34:AC34"/>
    <mergeCell ref="AD34:AE34"/>
    <mergeCell ref="AF34:AP34"/>
    <mergeCell ref="A33:B33"/>
    <mergeCell ref="C33:P33"/>
    <mergeCell ref="Q33:AA33"/>
    <mergeCell ref="AB33:AC33"/>
    <mergeCell ref="AD33:AE33"/>
    <mergeCell ref="AF33:AP33"/>
    <mergeCell ref="A32:B32"/>
    <mergeCell ref="C32:P32"/>
    <mergeCell ref="Q32:AA32"/>
    <mergeCell ref="AB32:AC32"/>
    <mergeCell ref="AD32:AE32"/>
    <mergeCell ref="AF32:AP32"/>
    <mergeCell ref="A31:B31"/>
    <mergeCell ref="C31:P31"/>
    <mergeCell ref="Q31:AA31"/>
    <mergeCell ref="AB31:AC31"/>
    <mergeCell ref="AD31:AE31"/>
    <mergeCell ref="AF31:AP31"/>
    <mergeCell ref="A30:B30"/>
    <mergeCell ref="C30:P30"/>
    <mergeCell ref="Q30:AA30"/>
    <mergeCell ref="AB30:AC30"/>
    <mergeCell ref="AD30:AE30"/>
    <mergeCell ref="AF30:AP30"/>
    <mergeCell ref="A29:B29"/>
    <mergeCell ref="C29:P29"/>
    <mergeCell ref="Q29:AA29"/>
    <mergeCell ref="AB29:AC29"/>
    <mergeCell ref="AD29:AE29"/>
    <mergeCell ref="AF29:AP29"/>
    <mergeCell ref="A28:B28"/>
    <mergeCell ref="C28:P28"/>
    <mergeCell ref="Q28:AA28"/>
    <mergeCell ref="AB28:AC28"/>
    <mergeCell ref="AD28:AE28"/>
    <mergeCell ref="AF28:AP28"/>
    <mergeCell ref="A27:B27"/>
    <mergeCell ref="C27:P27"/>
    <mergeCell ref="Q27:AA27"/>
    <mergeCell ref="AB27:AC27"/>
    <mergeCell ref="AD27:AE27"/>
    <mergeCell ref="AF27:AP27"/>
    <mergeCell ref="A26:B26"/>
    <mergeCell ref="C26:P26"/>
    <mergeCell ref="Q26:AA26"/>
    <mergeCell ref="AB26:AC26"/>
    <mergeCell ref="AD26:AE26"/>
    <mergeCell ref="AF26:AP26"/>
    <mergeCell ref="A25:B25"/>
    <mergeCell ref="C25:P25"/>
    <mergeCell ref="Q25:AA25"/>
    <mergeCell ref="AB25:AC25"/>
    <mergeCell ref="AD25:AE25"/>
    <mergeCell ref="AF25:AP25"/>
    <mergeCell ref="A24:B24"/>
    <mergeCell ref="C24:P24"/>
    <mergeCell ref="Q24:AA24"/>
    <mergeCell ref="AB24:AC24"/>
    <mergeCell ref="AD24:AE24"/>
    <mergeCell ref="AF24:AP24"/>
    <mergeCell ref="A23:B23"/>
    <mergeCell ref="C23:P23"/>
    <mergeCell ref="Q23:AA23"/>
    <mergeCell ref="AB23:AC23"/>
    <mergeCell ref="AD23:AE23"/>
    <mergeCell ref="AF23:AP23"/>
    <mergeCell ref="A22:B22"/>
    <mergeCell ref="C22:P22"/>
    <mergeCell ref="Q22:AA22"/>
    <mergeCell ref="AB22:AC22"/>
    <mergeCell ref="AD22:AE22"/>
    <mergeCell ref="AF22:AP22"/>
    <mergeCell ref="A21:B21"/>
    <mergeCell ref="C21:P21"/>
    <mergeCell ref="Q21:AA21"/>
    <mergeCell ref="AB21:AC21"/>
    <mergeCell ref="AD21:AE21"/>
    <mergeCell ref="AF21:AP21"/>
    <mergeCell ref="A20:B20"/>
    <mergeCell ref="C20:P20"/>
    <mergeCell ref="Q20:AA20"/>
    <mergeCell ref="AB20:AC20"/>
    <mergeCell ref="AD20:AE20"/>
    <mergeCell ref="AF20:AP20"/>
    <mergeCell ref="A19:B19"/>
    <mergeCell ref="C19:P19"/>
    <mergeCell ref="Q19:AA19"/>
    <mergeCell ref="AB19:AC19"/>
    <mergeCell ref="AD19:AE19"/>
    <mergeCell ref="AF19:AP19"/>
    <mergeCell ref="AF17:AP17"/>
    <mergeCell ref="A18:B18"/>
    <mergeCell ref="C18:P18"/>
    <mergeCell ref="Q18:AA18"/>
    <mergeCell ref="AB18:AC18"/>
    <mergeCell ref="AD18:AE18"/>
    <mergeCell ref="AF18:AP18"/>
    <mergeCell ref="A14:B16"/>
    <mergeCell ref="AB14:AE15"/>
    <mergeCell ref="AF14:AP16"/>
    <mergeCell ref="AB16:AC16"/>
    <mergeCell ref="AD16:AE16"/>
    <mergeCell ref="A17:B17"/>
    <mergeCell ref="C17:P17"/>
    <mergeCell ref="Q17:AA17"/>
    <mergeCell ref="AB17:AC17"/>
    <mergeCell ref="AD17:AE17"/>
    <mergeCell ref="C14:P16"/>
    <mergeCell ref="Q14:AA16"/>
    <mergeCell ref="A11:F11"/>
    <mergeCell ref="G11:U11"/>
    <mergeCell ref="V11:AA11"/>
    <mergeCell ref="AB11:AP11"/>
    <mergeCell ref="A12:F12"/>
    <mergeCell ref="G12:U12"/>
    <mergeCell ref="V12:AA12"/>
    <mergeCell ref="AB12:AP12"/>
    <mergeCell ref="A9:F9"/>
    <mergeCell ref="G9:U9"/>
    <mergeCell ref="V9:AA9"/>
    <mergeCell ref="AB9:AP9"/>
    <mergeCell ref="A10:F10"/>
    <mergeCell ref="G10:U10"/>
    <mergeCell ref="V10:AA10"/>
    <mergeCell ref="AB10:AP10"/>
    <mergeCell ref="A7:K7"/>
    <mergeCell ref="L7:U7"/>
    <mergeCell ref="V7:AA7"/>
    <mergeCell ref="AB7:AP7"/>
    <mergeCell ref="G8:J8"/>
    <mergeCell ref="N8:U8"/>
    <mergeCell ref="V8:AA8"/>
    <mergeCell ref="AB8:AE8"/>
    <mergeCell ref="AH8:AP8"/>
    <mergeCell ref="A8:F8"/>
    <mergeCell ref="A4:U4"/>
    <mergeCell ref="V4:AP4"/>
    <mergeCell ref="A5:U5"/>
    <mergeCell ref="V5:AP5"/>
    <mergeCell ref="A6:U6"/>
    <mergeCell ref="V6:AP6"/>
    <mergeCell ref="AD1:AF1"/>
    <mergeCell ref="AG1:AI1"/>
    <mergeCell ref="AL1:AP1"/>
    <mergeCell ref="AK2:AL2"/>
    <mergeCell ref="AM2:AN2"/>
    <mergeCell ref="AO2:AP2"/>
    <mergeCell ref="A1:AC1"/>
    <mergeCell ref="AJ1:AK1"/>
    <mergeCell ref="A2:AJ2"/>
  </mergeCells>
  <pageMargins left="0.39302083333333332" right="0.39302083333333332" top="0.78740157480314965" bottom="0.78740157480314965" header="0.31496062992125984" footer="0.31496062992125984"/>
  <pageSetup paperSize="9" scale="77" orientation="portrait" r:id="rId1"/>
  <headerFooter>
    <oddHeader>&amp;R&amp;G</oddHead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2008A2168F9D4FBDEF32CC9A02955B" ma:contentTypeVersion="7" ma:contentTypeDescription="Ein neues Dokument erstellen." ma:contentTypeScope="" ma:versionID="dbb01d058926f51b4c703187cf418391">
  <xsd:schema xmlns:xsd="http://www.w3.org/2001/XMLSchema" xmlns:xs="http://www.w3.org/2001/XMLSchema" xmlns:p="http://schemas.microsoft.com/office/2006/metadata/properties" xmlns:ns2="c76aed32-466c-4500-9503-acc167ec7a23" xmlns:ns3="3bc78f11-9338-477e-8b0c-6b68613f3ae0" xmlns:ns4="http://schemas.microsoft.com/sharepoint/v4" targetNamespace="http://schemas.microsoft.com/office/2006/metadata/properties" ma:root="true" ma:fieldsID="1546be021da2870d2a8d6a9f7ae6e645" ns2:_="" ns3:_="" ns4:_="">
    <xsd:import namespace="c76aed32-466c-4500-9503-acc167ec7a23"/>
    <xsd:import namespace="3bc78f11-9338-477e-8b0c-6b68613f3ae0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LiveLinkID" minOccurs="0"/>
                <xsd:element ref="ns3:LiveLinkLink" minOccurs="0"/>
                <xsd:element ref="ns3:LiveLinkMeta" minOccurs="0"/>
                <xsd:element ref="ns3:LiveLinkVersions" minOccurs="0"/>
                <xsd:element ref="ns3:LiveLinkCurrentVersion" minOccurs="0"/>
                <xsd:element ref="ns2:SharedWithUsers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6aed32-466c-4500-9503-acc167ec7a23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6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c78f11-9338-477e-8b0c-6b68613f3ae0" elementFormDefault="qualified">
    <xsd:import namespace="http://schemas.microsoft.com/office/2006/documentManagement/types"/>
    <xsd:import namespace="http://schemas.microsoft.com/office/infopath/2007/PartnerControls"/>
    <xsd:element name="LiveLinkID" ma:index="11" nillable="true" ma:displayName="LiveLink ID" ma:internalName="LiveLinkID">
      <xsd:simpleType>
        <xsd:restriction base="dms:Text">
          <xsd:maxLength value="20"/>
        </xsd:restriction>
      </xsd:simpleType>
    </xsd:element>
    <xsd:element name="LiveLinkLink" ma:index="12" nillable="true" ma:displayName="Link zu LiveLink" ma:format="Hyperlink" ma:internalName="LiveLink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veLinkMeta" ma:index="13" nillable="true" ma:displayName="LiveLink Infos" ma:internalName="LiveLinkMeta">
      <xsd:simpleType>
        <xsd:restriction base="dms:Note">
          <xsd:maxLength value="255"/>
        </xsd:restriction>
      </xsd:simpleType>
    </xsd:element>
    <xsd:element name="LiveLinkVersions" ma:index="14" nillable="true" ma:displayName="Alte Versionen" ma:format="Hyperlink" ma:internalName="LiveLinkVersions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LiveLinkCurrentVersion" ma:index="15" nillable="true" ma:displayName="Letzte Version LL" ma:internalName="LiveLinkCurrentVersion">
      <xsd:simpleType>
        <xsd:restriction base="dms:Text">
          <xsd:maxLength value="1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veLinkLink xmlns="3bc78f11-9338-477e-8b0c-6b68613f3ae0">
      <Url>http://jhci.global.jhcn.net/livelink/llisapi.dll/open/29420928</Url>
      <Description>http://jhci.global.jhcn.net/livelink/llisapi.dll/open/29420928</Description>
    </LiveLinkLink>
    <LiveLinkMeta xmlns="3bc78f11-9338-477e-8b0c-6b68613f3ae0">Angelegt von at3062 am 2008/07/14 07:09:56:000
Geändert von 2016/11/10 08:25:05:000
Eigner at3062
Kommentar Erstausgabe
</LiveLinkMeta>
    <IconOverlay xmlns="http://schemas.microsoft.com/sharepoint/v4" xsi:nil="true"/>
    <LiveLinkVersions xmlns="3bc78f11-9338-477e-8b0c-6b68613f3ae0">
      <Url>http://eeintranet/ms/LiveLinkVersions/Forms/AllItems.aspx?FilterField1=LiveLinkID&amp;FilterValue1=29420928</Url>
      <Description>4</Description>
    </LiveLinkVersions>
    <LiveLinkID xmlns="3bc78f11-9338-477e-8b0c-6b68613f3ae0">29420928</LiveLinkID>
    <LiveLinkCurrentVersion xmlns="3bc78f11-9338-477e-8b0c-6b68613f3ae0">12</LiveLinkCurrentVersion>
    <_dlc_DocId xmlns="c76aed32-466c-4500-9503-acc167ec7a23">EPLUSE-677427330-48400</_dlc_DocId>
    <_dlc_DocIdUrl xmlns="c76aed32-466c-4500-9503-acc167ec7a23">
      <Url>http://eeintranet/ms/_layouts/15/DocIdRedir.aspx?ID=EPLUSE-677427330-48400</Url>
      <Description>EPLUSE-677427330-48400</Description>
    </_dlc_DocIdUrl>
  </documentManagement>
</p:properties>
</file>

<file path=customXml/itemProps1.xml><?xml version="1.0" encoding="utf-8"?>
<ds:datastoreItem xmlns:ds="http://schemas.openxmlformats.org/officeDocument/2006/customXml" ds:itemID="{83D43FCA-D7FB-42D0-8930-8C9D3E33D193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C2B0EA8-4390-423C-BABB-24A343D9AFB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C06884-3C9D-4E90-93BB-3DDE3F6209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76aed32-466c-4500-9503-acc167ec7a23"/>
    <ds:schemaRef ds:uri="3bc78f11-9338-477e-8b0c-6b68613f3ae0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BD434D0-9B3F-4062-8899-29C6821E7712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sharepoint/v4"/>
    <ds:schemaRef ds:uri="http://purl.org/dc/terms/"/>
    <ds:schemaRef ds:uri="http://purl.org/dc/dcmitype/"/>
    <ds:schemaRef ds:uri="3bc78f11-9338-477e-8b0c-6b68613f3ae0"/>
    <ds:schemaRef ds:uri="c76aed32-466c-4500-9503-acc167ec7a2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35</vt:i4>
      </vt:variant>
      <vt:variant>
        <vt:lpstr>Benannte Bereiche</vt:lpstr>
      </vt:variant>
      <vt:variant>
        <vt:i4>23</vt:i4>
      </vt:variant>
    </vt:vector>
  </HeadingPairs>
  <TitlesOfParts>
    <vt:vector size="58" baseType="lpstr">
      <vt:lpstr>Deckblatt</vt:lpstr>
      <vt:lpstr>Inhalt des Berichts</vt:lpstr>
      <vt:lpstr>Maßprüfung</vt:lpstr>
      <vt:lpstr>Funktionsprüfung</vt:lpstr>
      <vt:lpstr>Werkstoffprüfung</vt:lpstr>
      <vt:lpstr>Haptikprüfung</vt:lpstr>
      <vt:lpstr>Akustikprüfung</vt:lpstr>
      <vt:lpstr>Geruchsprüfung</vt:lpstr>
      <vt:lpstr>Aussehensprüfung</vt:lpstr>
      <vt:lpstr>Oberflächenprüfung</vt:lpstr>
      <vt:lpstr>EMV_ESD- Prüfung</vt:lpstr>
      <vt:lpstr>Zuverlässigkeitsprüfungen</vt:lpstr>
      <vt:lpstr>Muster</vt:lpstr>
      <vt:lpstr>Technische Spezifikationen</vt:lpstr>
      <vt:lpstr>FMEA Produkt</vt:lpstr>
      <vt:lpstr>Konstruktionsfreigabe</vt:lpstr>
      <vt:lpstr>Einhaltung gesetzlicher Forderu</vt:lpstr>
      <vt:lpstr>Materialdatenblatt -IMDS</vt:lpstr>
      <vt:lpstr>Softwareprüfbericht</vt:lpstr>
      <vt:lpstr>FMEA Prozess</vt:lpstr>
      <vt:lpstr>Prozessablaufdiagramm</vt:lpstr>
      <vt:lpstr>Produktionslenkungsplan</vt:lpstr>
      <vt:lpstr>Prozessfähigkeitsnachweis</vt:lpstr>
      <vt:lpstr>Absicherung besonderer Merkmale</vt:lpstr>
      <vt:lpstr>Prüfmittelliste</vt:lpstr>
      <vt:lpstr>Prüfmittelfähigkeitsnachweis</vt:lpstr>
      <vt:lpstr>Werkzeugübersicht</vt:lpstr>
      <vt:lpstr>Nachweis vereinbarter Kapazität</vt:lpstr>
      <vt:lpstr>Schriftliche Selbstbewertung</vt:lpstr>
      <vt:lpstr>Teilelebenslauf</vt:lpstr>
      <vt:lpstr>Transportmittel, Verpackung</vt:lpstr>
      <vt:lpstr>Übersicht Einzelteile der Liefe</vt:lpstr>
      <vt:lpstr>Freigabe von Beschichtungssyste</vt:lpstr>
      <vt:lpstr>Sonstiges</vt:lpstr>
      <vt:lpstr>Prozessfähigkeit</vt:lpstr>
      <vt:lpstr>Deckblatt!Kontrollkästchen1</vt:lpstr>
      <vt:lpstr>Deckblatt!Kontrollkästchen2</vt:lpstr>
      <vt:lpstr>Deckblatt!Kontrollkästchen3</vt:lpstr>
      <vt:lpstr>Deckblatt!Kontrollkästchen4</vt:lpstr>
      <vt:lpstr>Deckblatt!Kontrollkästchen5</vt:lpstr>
      <vt:lpstr>Deckblatt!Kontrollkästchen6</vt:lpstr>
      <vt:lpstr>Deckblatt!Text11</vt:lpstr>
      <vt:lpstr>Deckblatt!Text12</vt:lpstr>
      <vt:lpstr>Deckblatt!Text13</vt:lpstr>
      <vt:lpstr>Deckblatt!Text14</vt:lpstr>
      <vt:lpstr>Deckblatt!Text22</vt:lpstr>
      <vt:lpstr>Deckblatt!Text35</vt:lpstr>
      <vt:lpstr>Deckblatt!Text36</vt:lpstr>
      <vt:lpstr>Deckblatt!Text37</vt:lpstr>
      <vt:lpstr>Deckblatt!Text38</vt:lpstr>
      <vt:lpstr>Deckblatt!Text589</vt:lpstr>
      <vt:lpstr>Deckblatt!Text590</vt:lpstr>
      <vt:lpstr>Deckblatt!Text591</vt:lpstr>
      <vt:lpstr>Deckblatt!Text596</vt:lpstr>
      <vt:lpstr>Deckblatt!Text605</vt:lpstr>
      <vt:lpstr>Deckblatt!Text606</vt:lpstr>
      <vt:lpstr>Deckblatt!Text626</vt:lpstr>
      <vt:lpstr>Deckblatt!Text633</vt:lpstr>
    </vt:vector>
  </TitlesOfParts>
  <Company>E+E Elektronik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Erstmusterpruefbericht_Lieferanten_deutsch.xlsx</dc:title>
  <dc:creator>Tauschek Wolfgang</dc:creator>
  <cp:lastModifiedBy>Sedgwick-Mayr Robert</cp:lastModifiedBy>
  <cp:lastPrinted>2016-06-02T06:54:01Z</cp:lastPrinted>
  <dcterms:created xsi:type="dcterms:W3CDTF">2007-08-14T11:12:54Z</dcterms:created>
  <dcterms:modified xsi:type="dcterms:W3CDTF">2017-08-28T07:03:10Z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0x0101004E2008A2168F9D4FBDEF32CC9A02955B</vt:lpwstr>
  </property>
  <property fmtid="{D5CDD505-2E9C-101B-9397-08002B2CF9AE}" pid="3" name="_dlc_DocIdItemGuid">
    <vt:lpwstr>626209f0-a0b6-4f26-8cf9-4de9cfbe132e</vt:lpwstr>
  </property>
</Properties>
</file>